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ERCIZIO 2022\OBIETTIVI SERVIZIO PERFORMANCE 2022\"/>
    </mc:Choice>
  </mc:AlternateContent>
  <xr:revisionPtr revIDLastSave="0" documentId="13_ncr:1_{DD6F653B-1C26-458B-BC93-562F7725FC1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DATA SET N. 4 - IND. P.O. 19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5" i="1" l="1"/>
  <c r="G11" i="1"/>
  <c r="G13" i="1"/>
  <c r="G118" i="1" l="1"/>
  <c r="G117" i="1"/>
  <c r="G105" i="1"/>
  <c r="G104" i="1"/>
  <c r="G93" i="1"/>
  <c r="G87" i="1"/>
  <c r="G85" i="1"/>
  <c r="G70" i="1"/>
  <c r="G66" i="1"/>
  <c r="G64" i="1"/>
</calcChain>
</file>

<file path=xl/sharedStrings.xml><?xml version="1.0" encoding="utf-8"?>
<sst xmlns="http://schemas.openxmlformats.org/spreadsheetml/2006/main" count="804" uniqueCount="332">
  <si>
    <t>DIPARTIMENTO</t>
  </si>
  <si>
    <t>DIPARTIM.
DI PROVENIENZA</t>
  </si>
  <si>
    <t>INDICATORI DI PERFORMANCE ORGANIZZATIVA 
OGGETTO DI VALUTAZIONE ES.FIN. 2019</t>
  </si>
  <si>
    <t>Periodo di valutazione</t>
  </si>
  <si>
    <t>Valore conseguito</t>
  </si>
  <si>
    <t>Valore Atteso</t>
  </si>
  <si>
    <t xml:space="preserve">SEGRETARIO GENERALE - DIRETTORE GENERALE </t>
  </si>
  <si>
    <t>n. determinazioni di acquisto 2018 esaminate
------------------------------------------------------------ x 100
n. determinazioni di acquisto 2018</t>
  </si>
  <si>
    <t>01/01/2019-31/12/2019</t>
  </si>
  <si>
    <t>Misura la % di controllo relativo agli atti dirigenziali di acquisto su MEPA, CONSIP, etc.</t>
  </si>
  <si>
    <t>n. obiettivi verificati in sede di monitoraggio semestrale
       ------------------------------------------------------------------------ x 100
n. obiettivi Peg 2019</t>
  </si>
  <si>
    <t>Misura la % di monitoraggio degli obiettivi esecutivi del Piano Esecutivo di Gestione e di Performance</t>
  </si>
  <si>
    <t>n° processi mappati ai fini trasparenza e anticorruzione
          ---------------------------------------------------------------------- x 100
n. processi da funzionigramma dell’Ente</t>
  </si>
  <si>
    <t>Misura la % di mappatura dei processi gestionali dell’Ente ai fini della redazione del PTCT</t>
  </si>
  <si>
    <t>Predisposizione Piano Obiettivi e Performance nei termini di legge</t>
  </si>
  <si>
    <t>35 gg</t>
  </si>
  <si>
    <t>Max 30 gg. Approv. bilancio di previsione</t>
  </si>
  <si>
    <t>Misura il rispetto dei termini di legge per approvazione Piano Esecutivo di Gestione e Performance</t>
  </si>
  <si>
    <t>Monitoraggio semestrale obiettivi di PEG nei termini di regolamento</t>
  </si>
  <si>
    <t>Entro 31/7/2019</t>
  </si>
  <si>
    <t>Misura il rispetto del termine di regolamento per il monitoraggio infrannuale degli obiettivi esecutivi di PEG</t>
  </si>
  <si>
    <t>% SODDISFACIMENTO ESPRESSO DALL’UTENZA</t>
  </si>
  <si>
    <t>&gt; 50%</t>
  </si>
  <si>
    <t>Misura il grado di soddisfacimento dell’utenza finale</t>
  </si>
  <si>
    <t>AVVOCATURA COMUNALE</t>
  </si>
  <si>
    <t>n. pareri resi
------------------------------- x 100
n. pareri richiesti</t>
  </si>
  <si>
    <t xml:space="preserve"> ≥ 70% </t>
  </si>
  <si>
    <t>Misura in % il grado di riscontro dei pareri legali richiesti</t>
  </si>
  <si>
    <t>POLIZIA MUNICIPALE</t>
  </si>
  <si>
    <t>n. ore lavorate destinate ad attività di controllo sul territorio
         --------------------------------------------------------------------------- x 100
Totale n. ore complessivamente lavorate</t>
  </si>
  <si>
    <t>Misura in % il grado di impiego delle risorse umane sul territorio</t>
  </si>
  <si>
    <t>n. verbali infrazioni viabilità
---------------------------------------------- x 100
Totale verbali</t>
  </si>
  <si>
    <t>Misura in % di attività di repressione delle infrazioni stradali</t>
  </si>
  <si>
    <t>n. sopralluoghi e controlli edilizi effettuati
      -------------------------------------------------------------------------------- x 100
n. sopralluoghi e controlli edilizi richiesti da Enti e Dipartimenti</t>
  </si>
  <si>
    <t>AFFARI GENERALI</t>
  </si>
  <si>
    <t>UFFICIO GABINETTO DEL SINDACO</t>
  </si>
  <si>
    <t>N. interrogazioni /interpellanze riscontrate
       ----------------------------------------------------------------------------- x 100
N. interrogazioni /interpellanze a Giunta e Sindaco ricevute</t>
  </si>
  <si>
    <t>Misura la capacità di riscontro delle interrogazioni / interpellanze ricevute</t>
  </si>
  <si>
    <t>N. comunicati stampa effettuati
     ------------------------------------------------------------------------------- x 100
N. comunicati stampa richiesti</t>
  </si>
  <si>
    <t>Misura la capacità di riscontro delle richieste di comunicati stampa</t>
  </si>
  <si>
    <t>N. interrogazioni trasmesse alla stampa (testate giornalistiche)
         ---------------------------------------------------------------------------- x 100
N. interrogazioni pervenute</t>
  </si>
  <si>
    <t>Misura, in termini quantitativi, la capacità di riscontro delle richieste di trasmissione alle testate giornalistiche delle interrogazioni</t>
  </si>
  <si>
    <t>VICE SEGRETERIA</t>
  </si>
  <si>
    <t>n. proposte di deliberazione C.C. trasmesse alla Presidenza Consiglio     
-----------------------------------------------------------------------------------------  x 100
n. proposte complete inserite nell’elenco generale</t>
  </si>
  <si>
    <t>Misura l’efficacia quantitativa dell’attività dell’ufficio Affari di Consiglio</t>
  </si>
  <si>
    <t>Ʃ giorni tra data della approvazione deliberazione di Consiglio e data di pubblicazione 
--------------------------------------------------------------------------------------------
n. atti deliberativi di C.C.</t>
  </si>
  <si>
    <t>n. 625 atti deliberativi pubblicati entro termine di legge</t>
  </si>
  <si>
    <t>3 o 7 gg.</t>
  </si>
  <si>
    <t>Misura il rispetto dei tempi di pubblicazione pari a 3 gg se trattasi di deliberazione immediatamente esecutiva  ovvero a 7 giorni negli altri casi. Qualora il termine non venga rispettato, il disallineamento rispetto al valore atteso configura una grave inadempienza, comportando la nullità del provvedimento. Pertanto non è previsto alcun punteggio in caso di performance “non in linea” con il valore atteso</t>
  </si>
  <si>
    <t>Ʃ giorni tra certificazione presenze e liquidazione gettoni di presenza consiglieri circoscrizionali 
-----------------------------------------------------------------------------------------------
Totale gettoni liquidati</t>
  </si>
  <si>
    <t>01/01/2019-30/09/2019</t>
  </si>
  <si>
    <t>100% gettoni liquidati entro il termine di legge</t>
  </si>
  <si>
    <t>01/10/2019-31/12/2019</t>
  </si>
  <si>
    <t>30 gg.</t>
  </si>
  <si>
    <t>Misura la tempestività del processo di liquidazione dei gettoni di presenza ai consiglieri di circoscrizione</t>
  </si>
  <si>
    <t>Ʃ giorni tra richiesta rimborso oneri riflessi datore di lavoro e data atto liquidazione per rimborso oneri riflessi 
----------------------------------------------------------------------------------------------
Totale richieste rimborso</t>
  </si>
  <si>
    <t>n. 48 atti esitati in 5/8 gg.</t>
  </si>
  <si>
    <t>Misura la tempestività del processo di rimborso degli oneri riflessi ai datori di lavoro per consiglieri comunali e circoscrizionali</t>
  </si>
  <si>
    <t>SERVIZI AL CITTADINO</t>
  </si>
  <si>
    <t>Rispetto termini di legge (2 gg) per l’inserimento delle prariche di variazione anagrafica (cambio domicilio e/o residenza)</t>
  </si>
  <si>
    <t>1,28 gg.</t>
  </si>
  <si>
    <t>2 gg.</t>
  </si>
  <si>
    <t>Misura il rispetto del termine di legge per l’inserimento (con  assegnazione DW) delle pratiche relative al cambio di domicilio o di residenza. Per il computo del termine non si considerano i giorni non lavorativi</t>
  </si>
  <si>
    <t>1,35 gg.</t>
  </si>
  <si>
    <t>Min. 50 %</t>
  </si>
  <si>
    <t>SERVIZI INFORMATIVI</t>
  </si>
  <si>
    <t>n. richieste evase                                                              
------------------------------------------------------ x 100
n. richieste pervenute</t>
  </si>
  <si>
    <t>Misura l’efficacia quantitativa dell’attività di supporto alle strutture dipartimentali</t>
  </si>
  <si>
    <t>Misura l’efficacia quantitativa dell’attività di supporto alle strutture dipartimentali richiedenti specifici interventi tecnici mediante il sistema informatizzato di registrazione di apposito ticket</t>
  </si>
  <si>
    <t>RISORSE UMANE</t>
  </si>
  <si>
    <t>Rispetto dei termini di legge per approvazione relazione sul conto annuale</t>
  </si>
  <si>
    <t>entro il termine del 15.05.2019</t>
  </si>
  <si>
    <t>termine ministeriale</t>
  </si>
  <si>
    <t>Misura il rispetto del termine per l’approvazione della relazione sul conto annuale</t>
  </si>
  <si>
    <t>Rispetto dei termini di legge per approvazione del Conto Annuale</t>
  </si>
  <si>
    <t>entro il termine del 15.06.2019</t>
  </si>
  <si>
    <t>Misura il rispetto del termine ministeriali di approvazione del Conto annuale</t>
  </si>
  <si>
    <t>Definizione procedura concorsuale per assunzione a tempo pieno e determinato di n. 28 vigili entro il 31.12.2019</t>
  </si>
  <si>
    <t>Vedasi obtv PEG. ES. 2019</t>
  </si>
  <si>
    <t>Misura il rispetto del termine ministeriali di conclusione del procedimento concorsuale. Il termine inferiore alle attese non è previsto, tenuto conto che il superamento dello stesso configura una ipotesi di grave inadempimento degli obblighi d’ufficio dalla quale deriverebbe la perdita del finanziamento ministeriale</t>
  </si>
  <si>
    <t xml:space="preserve">               n. richieste di comando esterno e/o mobilità esterna esitate                                    
   --------------------------------------------------------------------------------- x 100
n. richieste di comando e/o mobilità esterna presentate</t>
  </si>
  <si>
    <t>Misura, in termini quantitativi, il grado di soddisfacimento delle domande di comando esterno e/o di mobilità esterna</t>
  </si>
  <si>
    <t>AVVOCATURA (dal 01/01/19 al 30/09/19)           SERVIZIO CONTENZIOSO CIVILE 1, 2             dal 01/10/2019</t>
  </si>
  <si>
    <t>Rispetto dei termini del codice di procedura civile per la costituzione in giudizio 
 -----------------------------------------------------------------------------------------------
n. costituzioni in giudizio nell’anno</t>
  </si>
  <si>
    <t>Termini c.p.c. rispettato su n. 280 costituzioni in giudizio nell'anno 2019</t>
  </si>
  <si>
    <t>Rispetto termini c.p.c.</t>
  </si>
  <si>
    <t>Misura la capacità processuale dell’Ente rispetto ai contenziosi in essere</t>
  </si>
  <si>
    <t>Misura il grado di recupero dell’arretrato esistente in relazione al pagamento delle parcelle per incarichi conferiti nell’anno agli avvocati esterni nei limiti delle disponibilità di bilancio</t>
  </si>
  <si>
    <t>% SODDISFACIMENTO ESPRESSO DALL’UTENZA (% giudizi positivi)</t>
  </si>
  <si>
    <t>POLITICHE SOCIALI</t>
  </si>
  <si>
    <t>01/10/2019-31/12/2019                                    (servizio attivato da novembre 2019)</t>
  </si>
  <si>
    <t>Misura, in termini quantitativi, il grado di soddisfacimento delle istanze di assistenza domiciliare a favore di disabili gravissimi</t>
  </si>
  <si>
    <t>Misura, in termini quantitativi, il grado di soddisfacimento delle istanze di assegno di maternità e di assegno nucleo familiare</t>
  </si>
  <si>
    <t>POLITICHE PER LA CASA</t>
  </si>
  <si>
    <t>Misura l’efficacia della preistruttoria relativa al procedimento di sanatoria</t>
  </si>
  <si>
    <t>n. istanze di sanatoria istruite 
---------------------------------------------------- x 100
n. istanze di sanatoria ricevute</t>
  </si>
  <si>
    <t>Misura, in termini quantitativi, il grado di soddisfacimento delle istanze di sanatoria pervenute</t>
  </si>
  <si>
    <t>Misura l’efficacia della preistruttoria relativa al procedimento di trasformazione dell’assegnazione provvisoria in assegnazione definitiva</t>
  </si>
  <si>
    <t>100$%</t>
  </si>
  <si>
    <t>Misura, in termini quantitativi, il grado di soddisfacimento delle istanze di trasformazione delle assegnazioni provvisorie in assegnazioni definitive</t>
  </si>
  <si>
    <t>Individuazione a seguito di istruttoria di n. 50 aventi diritto (da inserire in graduatoria) tra i partecipanti al bando per l’assegnazione di alloggi ERP in locazione definitiva</t>
  </si>
  <si>
    <t>Graduatoria pubblicata in data 11/02/2020</t>
  </si>
  <si>
    <t>Misura l’efficacia della istruttoria finalizzata alla stesura della graduatoria finale relativa alla assegnazione di alloggi ERP in locazione definitiva</t>
  </si>
  <si>
    <t>POLITICHE CULTURALI ED EDUCATIVE- SVILUPPO ECONOMICO</t>
  </si>
  <si>
    <t>n. utenti. 2019 &gt; n. utenti 2018 (n. 2.000)</t>
  </si>
  <si>
    <t>Il dato si riferisce solo ai prestiti informtizzati ad esclusione delle consultazioni e dei prestiti cartacei</t>
  </si>
  <si>
    <t>&gt; 2000 (dato 2018)</t>
  </si>
  <si>
    <t>Misura l’efficacia delle politiche promozionali del servizio bibliotecario comunale in termini di incremento dell’utenza complessiva rispetto al 2018</t>
  </si>
  <si>
    <t>n. prestiti librari es. 2019 &gt; n. prestiti librari es. 2018 (n. 952)</t>
  </si>
  <si>
    <t>&gt; 952                      (dato 2018)</t>
  </si>
  <si>
    <t>Misura l’efficacia delle politiche promozionali del servizio bibliotecario comunale in termini di incremento del numero di prestiti librari</t>
  </si>
  <si>
    <t>01/10/2019-31/12/2019                                    (La stagione sportiva inizia a ottobre-dicembre)</t>
  </si>
  <si>
    <t>Misura, in termini quantitativi, la % di soddisfacimento delle istanze relativo al rilascio delle autorizzazioni all’uso degli impianti da parte delle associazioni sportive. Il dato si riferisce alle istanze pervenute per la stagione sportiva 2019-2020</t>
  </si>
  <si>
    <t>n. richieste borse di studio istruite
----------------------------------------------------------- x 100
n. richieste borse di studio pervenute</t>
  </si>
  <si>
    <t>01/01/2019-30/09/2019                                                 (A.s. 2012/2013)</t>
  </si>
  <si>
    <t>Misura, in termini quantitativi, la % di soddisfacimento delle istanze relativo al rilascio di borse di studio</t>
  </si>
  <si>
    <t>01/10/2019-31/12/2019                          (A.s. 2014/2015)</t>
  </si>
  <si>
    <t>n. richieste buoni libro istruite
----------------------------------------------------------- x 100
n. richieste buoni libro pervenute</t>
  </si>
  <si>
    <t>Misura, in termini quantitativi, la % di soddisfacimento delle istanze relativo al rilascio di buoni libro</t>
  </si>
  <si>
    <t>n. richieste rilascio abbonamenti istruite
------------------------------------------------------------ x 100
n. richieste rilascio abbonamenti pervenute</t>
  </si>
  <si>
    <t>Misura, in termini quantitativi, la % di soddisfacimento delle istanze relativo al rilascio degli abbonamenti</t>
  </si>
  <si>
    <t>Rispetto termini ministeriali istruttoria buoni libro e borse di studio</t>
  </si>
  <si>
    <t>Termine rispettato</t>
  </si>
  <si>
    <t>termine ministeriale fissato per l’anno scolastico di riferimento</t>
  </si>
  <si>
    <t>Misura il rispetto dei termini ministeriali sui procedimenti concernenti l’istruttoria delle istanze relative ai buoni pasto e alle borse di studio</t>
  </si>
  <si>
    <t>SERVIZI ALLE IMPRESE</t>
  </si>
  <si>
    <t xml:space="preserve">Ʃ giorni tra data domanda e data rilascio / diniego autorizzazione commercio su area pubblica 
-------------------------------------------------------------------------------------------------
n. domande autorizzaz. commercio all’interno dei mercati e nei mercati bisettimanali su area pubblica </t>
  </si>
  <si>
    <t>90 gg.</t>
  </si>
  <si>
    <t>Misura la tempestività, in termini di rispetto dei termini di legge, delle procedure di rilascio delle autorizzazioni su area pubblica per le due tipologie di commercio ambulante nelle aree mercatali e nei mercati bisettimanali (art. 4 l.r. 18/95)</t>
  </si>
  <si>
    <t>Ʃ giorni tra data domanda e data rilascio / diniego autorizz. commercio su aree private (medie strutture) 
--------------------------------------------------------------------------------------------------
n. domande autorizzazione commercio su aree private (medie strutture)</t>
  </si>
  <si>
    <t>Misura la tempestività, in termini di rispetto dei termini di legge, delle procedure di rilascio delle autorizzazioni su aree private per medie strutture</t>
  </si>
  <si>
    <t>Ʃ giorni tra data domanda e data rilascio / diniego autorizz. commercio su aree private (grandi strutture) 
-----------------------------------------------------------------------------------------------  
 n. domande autorizzazione commercio su aree private (grandi strutture)</t>
  </si>
  <si>
    <t>180 gg. (*)</t>
  </si>
  <si>
    <t>Misura la tempestività, in termini di rispetto dei termini di legge, delle procedure di rilascio delle autorizzazioni su aree private per grandi strutture.  (*) Il valore atteso comprende anche il termine per l’indizione della conferenza di servizio (D.Lgs. 222/2016)</t>
  </si>
  <si>
    <t>Ʃ giorni tra data domanda e data trasmissione atti istruttori alla Città Metropolitana per rilascio A.U.A. 
-------------------------------------------------------------------------------------------------
n. domande A.U.A.</t>
  </si>
  <si>
    <t>30 gg. (*)</t>
  </si>
  <si>
    <t>Misura la tempestività, in termini di rispetto dei termini di legge, del rilascio del provvedimento unico.                                                                                       (*) Il valore atteso si riferisce al termine endoprocedimentale di 30 giorni per l’invio degli atti istruttori alla Città Metropolitana a cui compete il rilascio della A.U.A. Ultimata detta fase gli uffici comunali competenti rilasciano il provvedimento unico.</t>
  </si>
  <si>
    <t>SERVIZI FINAZIARI</t>
  </si>
  <si>
    <t>SERVIZI FINANZIARI</t>
  </si>
  <si>
    <t>n. report periodici richiesti alle società in house providing  
------------------------------------------------------------------------------------ x 100
n. report periodici previsti dal regolamento sui controlli interni</t>
  </si>
  <si>
    <t>Misura la conformità dell’attività di controllo periodico dei vincoli gestionali delle società “in house providing” alle previsioni regolamentari</t>
  </si>
  <si>
    <t>n. bilanci annuali  richiesti alle società in house providing 
       --------------------------------------------------------------------------------x 100
n. bilanci annuali previsti dal regolamento sui controlli interni</t>
  </si>
  <si>
    <t>Misura la conformità dell’attività di controllo sui bilanci annuali delle società “in house providing” alle previsioni regolamentari</t>
  </si>
  <si>
    <t>n. report su bilanci annuali  delle società in house providing 
   ------------------------------------------------------------------------------------x 100
n. bilanci annuali pervenuti dalle società in house providing</t>
  </si>
  <si>
    <t>Misura l’efficacia dell’attività di controllo sui bilanci annuali delle società “in house providing”</t>
  </si>
  <si>
    <t>n. relazioni su situazioni economico-patrimoniali infrannuali ricevuti dalle società in house providing 
-----------------------------------------------------------------------------------------x 100
n. situazioni economico-patrimoniali infrannuali ricevuti dalla società in house providing</t>
  </si>
  <si>
    <t>Misura l’efficacia dell’attività di controllo sulle situazioni economico-patrimoniali infrannuali delle società “in house providing”</t>
  </si>
  <si>
    <t>Rispetto termini di legge per approvazione bilancio di previsione 2020-2022</t>
  </si>
  <si>
    <t>entro i termini di legge</t>
  </si>
  <si>
    <t>termini di legge</t>
  </si>
  <si>
    <t>Misura il rispetto dei termini di legge per l’approvazione del Bilancio previsionale</t>
  </si>
  <si>
    <t>n. richieste di collocamento in quiescenza esitate                                                                                                                     -------------------------------------------------------------------------- x 100
n. richieste di collocamento in quiescenza presentate</t>
  </si>
  <si>
    <t>Misura, in termini quantitativi, il grado di soddisfacimento delle istanze di collocamento in quiescenza pervenute</t>
  </si>
  <si>
    <t>SERVIZI TRIBUTARI</t>
  </si>
  <si>
    <t>ENTRATE TRIBUTARIE</t>
  </si>
  <si>
    <t>n. solleciti pagamenti TARI 2015-2016
------------------------------------------------------------------------------------------ x 100
n. utenti inadempienti</t>
  </si>
  <si>
    <t>Misura, in termini quantitativi, l’avvenuto sollecito a tutti i contribuenti inadempienti dei solleciti TARI annualità 2015-2016</t>
  </si>
  <si>
    <t>Rispetto tempistica trasmissione flussi informativi saldo TARI 2019 per postalizzazione</t>
  </si>
  <si>
    <t>n. 104.861 utenze</t>
  </si>
  <si>
    <t>Entro 30/10/2019</t>
  </si>
  <si>
    <t>Misura il rispetto dei tempo per richieste saldo TARI 2019</t>
  </si>
  <si>
    <t>Ʃ giorni tra data di ricezione allo sportello domanda di variazione e data di definizione istanza 
--------------------------------------------------------------------------------------------------
n. istanze ricevute allo sportello</t>
  </si>
  <si>
    <t>28,22 gg.</t>
  </si>
  <si>
    <t>Misura il rispetto dei termini per la definizione delle istanze di variazione anagrafica contribuente ricevute allo sportello</t>
  </si>
  <si>
    <t>SERVIZI         TECNICI</t>
  </si>
  <si>
    <t>LAVORI PUBBLICI</t>
  </si>
  <si>
    <t>Ʃ giorni tra data scadenza bandi e data aggiudicazione gara 
----------------------------------------------------------------------------------------
n. totale bandi aggiudicati</t>
  </si>
  <si>
    <t>20 gg.</t>
  </si>
  <si>
    <t>Misura la tempestività delle procedure di aggiudicazione  nelle procedure gara ad evidenza pubblica</t>
  </si>
  <si>
    <t>Ʃ giorni tra data richiesta autorizzazione e/o attestazione per reti acque bianche 
--------------------------------------------------------------------------------------------------
n. totale richieste autorizzazione e/o attestazione per reti acque bianche</t>
  </si>
  <si>
    <t>60 gg.</t>
  </si>
  <si>
    <t>Misura il rispetto dei tempi per il rilascio delle autorizzazioni / attestazioni per reti acque bianche. Il termine di 60 giorni è previsto nella Deliberazione G.C. n. 1298 del 26/11/2011.</t>
  </si>
  <si>
    <t>IMMOBILI COMUNALI</t>
  </si>
  <si>
    <t>Ʃ giorni tra data scadenza bandi e data aggiudicazione gara (bando basato sul solo prezzo e gara con procedura negoziata)
-----------------------------------------------------------------------------------------------
n. totale bandi aggiudicati sulla base del prezzo e con proceduta negoziata</t>
  </si>
  <si>
    <t>Misura la tempestività delle procedure di aggiudicazione  nelle procedure negoziate e basate sul solo prezzo</t>
  </si>
  <si>
    <t>Ʃ giorni tra data scadenza bandi e data aggiudicazione gara (bando di gara con procedura ordinaria) 
----------------------------------------------------------------------------------------------
n. totale bandi con procedura ordinaria aggiudicati</t>
  </si>
  <si>
    <t>01/01/2019-30/09/2020</t>
  </si>
  <si>
    <t>Misura la tempestività delle procedure di aggiudicazione  nelle procedure ordinarie</t>
  </si>
  <si>
    <t>01/10/2019-31/12/2020</t>
  </si>
  <si>
    <t>DEMANIO-PATRIMONIO-BENI COMUNI-ESPROPRIAZIONI</t>
  </si>
  <si>
    <t>Ʃ giorni tra data protocollo in entrata deposito atti e data emissione decreto di occupazione 
---------------------------------------------------------------------------------------------
n. decreti di occupazione emessi</t>
  </si>
  <si>
    <t>180 gg.</t>
  </si>
  <si>
    <t>Misura il rispetto del termine intercorrente tra la data di protocollo del deposito degli atti e quella di emissione del decreto di occupazione</t>
  </si>
  <si>
    <t>Ʃ giorni tra data accettazione indennizzo e data determinazione liquidazione 
--------------------------------------------------------------------------------------------
n. indennizzi pagati</t>
  </si>
  <si>
    <t>n. inserimenti effettuati nel registro inventari    
 ---------------------------------------------------------------------------- x 100
n. richieste di inserimento pervenute</t>
  </si>
  <si>
    <t>Misura, in termini quantitativi, il grado di aggiornamento del registro inventariale dei beni immobili comunali (indicatore scomponibile per le seguenti tre tipologie di beni immobili inventariati: terreni, alloggi e infrastrutture)</t>
  </si>
  <si>
    <t>SERVIZI TERRITORIALI ED URBANISTICI</t>
  </si>
  <si>
    <t>POLITICHE DEL TERRITORIO</t>
  </si>
  <si>
    <t>Ʃ giorni definizione istruttoria per rilascio certificati destinazione urbanistica
--------------------------------------------------------------------------------------------
n. certificati di destinazione urbanistica rilasciati</t>
  </si>
  <si>
    <t>Misura la tempestività, in termini di rispetto dei termini di legge, dei certificati di destinazione urbanistica</t>
  </si>
  <si>
    <t>n. attestazioni toponomastiche rilasciate
------------------------------------------------------------- x 100
n. istanze di attestazione ricevute</t>
  </si>
  <si>
    <t>Misura, in termini quantitativi, il grado di soddisfacimento delle istanze di attestazioni toponomastiche ricevute</t>
  </si>
  <si>
    <t>n. assegnazioni numeri civici
------------------------------------------------------------- x 100
n. istanze di assegnazione numeri civici</t>
  </si>
  <si>
    <t>Misura, in termini quantitativi, il grado di soddisfacimento delle istanze di assegnazione numeri civici</t>
  </si>
  <si>
    <t>EDILIZIA PRIVATA</t>
  </si>
  <si>
    <t>n. S.C.I.A. esitate
---------------------------------------------- x 100
n. S.C.I.A. richieste</t>
  </si>
  <si>
    <t>Misura, in termini quantitativi, la capacità di verifica istruttoria delle S.C.I.A. pervenute. Il Valore Atteso si pone al di sotto del riferimento massimo del 100% in ragione del sottodimensionamento organico dell’ufficio preposto</t>
  </si>
  <si>
    <t>n. C.I.L.A. istruite
---------------------------------------------- x 100
n. C.I.L.A. richieste</t>
  </si>
  <si>
    <t>Misura, in termini quantitativi, la capacità di verifica istruttoria delle C.I.L.A. pervenute. Il Valore Atteso si pone al di sotto del riferimento massimo del 100% in ragione del sottodimensionamento organico dell’ufficio preposto</t>
  </si>
  <si>
    <t>MOBILITA’ URBANA</t>
  </si>
  <si>
    <t>n. contrassegni pass disabili rilasciati + istanze non accolte          
       ---------------------------------------------------------------------------- x 100
n. istanze rilascio pass disabili</t>
  </si>
  <si>
    <t>Misura, in termini quantitativi, il grado di soddisfazione delle istanze di rilascio dei pass disabili</t>
  </si>
  <si>
    <t>Misura, in termini quantitativi, il grado di soddisfazione delle richieste di emissione di ordinanze di viabilità</t>
  </si>
  <si>
    <t>n. occupazioni suolo pubblico rilasciate                 
--------------------------------------------------------------------------- x 100
n. istanze occupazioni suolo pubblico</t>
  </si>
  <si>
    <t>Misura, in termini quantitativi, il grado di soddisfazione delle istanze di occupazione suolo pubblico</t>
  </si>
  <si>
    <t>n. pass carrabili rilasciati                                              
-------------------------------------------------------------------------- x 100
n. istanze rilascio pass carrabili</t>
  </si>
  <si>
    <t>Misura, in termini quantitativi, il grado di soddisfazione delle istanze di rilascio dei pass carrabili</t>
  </si>
  <si>
    <t>SERVIZI AMBIENTALI</t>
  </si>
  <si>
    <t>CIMITERI E ARREDO URBANO</t>
  </si>
  <si>
    <t>Ʃ giorni tra data ricezione fatture (Arredo Urbano) e data atto di liquidazione
-------------------------------------------------------------------------------------------------
n. atti di liquidazione</t>
  </si>
  <si>
    <t>7 gg.</t>
  </si>
  <si>
    <t>15 gg.</t>
  </si>
  <si>
    <t>Misura la tempistica del procedimento di liquidazione delle fatture del Servizio Arredo Urbano</t>
  </si>
  <si>
    <t>Ʃ giorni tra data ricezione istanza adozione aree a verde e data rilascio autorizzazione 
---------------------------------------------------------------------------------------------
n. atti autorizzativi</t>
  </si>
  <si>
    <t>Misura il rispetto della tempistica in ordine al rilascio delle autorizzazioni correlate alle istanze relative alla adozione di aree a verde</t>
  </si>
  <si>
    <t>n. autorizzazioni adozione aree a verde rilasciate 
--------------------------------------------------------------------------- x 100
n. istanze adozione area a verde ricevute</t>
  </si>
  <si>
    <t>Misura, in termini quantitativi, il grado di soddisfacimento delle istanze relative alla adozione di aree a verde mediante rilascio di apposita autorizzazione</t>
  </si>
  <si>
    <t>n. concessioni cimiteriali rilasciate 
--------------------------------------------------------------------------- x 100
n. concessioni cimiteriali richieste</t>
  </si>
  <si>
    <t>Misura, in termini quantitativi, il grado di soddisfacimento delle istanze relative al rilascio di concessioni cimiteriali</t>
  </si>
  <si>
    <t>Ʃ data proposta di trattamento TSO da parte dell'ASP e data provvedimento
----------------------------------------------------------------------------------------------
n. provvedimenti TSO emessi</t>
  </si>
  <si>
    <t>48 h</t>
  </si>
  <si>
    <t>Misura il rispetto del termine di emissione provvedimenti T.S.O.</t>
  </si>
  <si>
    <t>AMBIENTE E SANITA'</t>
  </si>
  <si>
    <t>Ʃ giorni tra data richiesta pareri ambientali su scarichi alternativi (SUE) e data rilascio parere 
------------------------------------------------------------------------------------------------
n. totale pareri rilasciati</t>
  </si>
  <si>
    <t>Misura il rispetto del termine di rilascio dei parerei ambientali richiesti su scarichi alternativi</t>
  </si>
  <si>
    <t>n. autorizzazioni a carattere sanitario e nulla osta transumanza rilasciati / rifiutati  
------------------------------------------------------------------------------------ x 100
n. totale autorizzazioni / nulla osta richiesti</t>
  </si>
  <si>
    <t>Misura, in termini quantitativi, il grado di rilascio autorizzazioni e/o nulla osta richiesti</t>
  </si>
  <si>
    <t>n. ordinanze igienico-santarie emesse                       
----------------------------------------------------------------------------- x 100
n. totale ordinanze igienico-sanitarie richieste</t>
  </si>
  <si>
    <t>Misura, in termini quantitativi, il grado di emissione delle ordinanze igienico-sanitarie richieste</t>
  </si>
  <si>
    <t>PROTEZIONE CIVILE</t>
  </si>
  <si>
    <t>Somme impegnate per interventi sul territorio
 ---------------------------------------------------------------------------- = 100%
Stanziamenti di spesa previsti per interventi sul territorio</t>
  </si>
  <si>
    <t>Misura in % la capacità di spesa dei capitoli destinati a finanziare gli interventi di protezione civile</t>
  </si>
  <si>
    <t>n. controlli e sopralluoghi effettuati
         ---------------------------------------------------- x 100
n. segnalazioni pervenute al COC</t>
  </si>
  <si>
    <t>Misura in % il grado di risposta alle segnalazioni ricevute dal C.O.C.</t>
  </si>
  <si>
    <t>n. utenti contattati con formale comunicazione per trasformazione assegnazione    da provvisoria a definitiva  
------------------------------------------------------------------------------- x 100
n. utenti con assegnazione provvisoria</t>
  </si>
  <si>
    <t>n. istanze di trasformazione assegnazione provvisoria in definitiva istruite 
----------------------------------------------------------------------------- x 100
n. istanze ricevute</t>
  </si>
  <si>
    <t>n. utenti contattati con formale comunicazione per dichiarazione disponibilità sanatoria
---------------------------------------------------------------------------- x 100
n. utenti non regolari</t>
  </si>
  <si>
    <t>n. istanze di assegno maternità e assegno nucleo familiare istruite e trasmesse all’INPS
----------------------------------------------------------------------------------- x 100
n. istanze di assegno maternità e assegno nucleo familiare pervenute</t>
  </si>
  <si>
    <t>n. interventi di assistenza domiciliare a disabili gravissimi attivati
         --------------------------------------------------------------------------  x 100
n. interventi di assistenza domiciliare a disabili gravissimi richiesti</t>
  </si>
  <si>
    <t>n. autorizzazioni rilasciate alle associazioni sportive (stagione 19-20) 
      ------------------------------------------------------------------------- x 100
  n. autorizzazioni richieste dalle associazioni sportive (stagione 19-20)</t>
  </si>
  <si>
    <t>Misura il rispetto del termine intercorrente tra la data di accettazione indennizzo e quella di trasmissione dell’atto di liquidazione ai Servizi Finanziari.I tempi sono stati calcolati su una campionatura di n. 5 determinazioni di liquidazione</t>
  </si>
  <si>
    <t xml:space="preserve">                 numero medio ore di apertura al pubblico degli sportelli (URP)
-------------------------------------------------------------------------------------- x 100
                                              n. totale ore lavorate</t>
  </si>
  <si>
    <t xml:space="preserve">                 numero medio ore di apertura al pubblico degli sportelli (Anagrafe)
-------------------------------------------------------------------------------------- x 100
                                              n. totale ore lavorate</t>
  </si>
  <si>
    <t xml:space="preserve">                  numero medio ore di apertura al pubblico degli sportelli (Circoscrizioni
-------------------------------------------------------------------------------------- x 100
                                             n. totale ore lavorate</t>
  </si>
  <si>
    <t xml:space="preserve">  Pagamenti parcelle avvocati esterni                             
    --------------------------------------------------------------------------------  x 100       Impegni di spesa per incarichi conferiti nell’anno</t>
  </si>
  <si>
    <t>DIPARTIMENTO SERVIZI ALLE PERSONA E ALLE IMPRESE</t>
  </si>
  <si>
    <t>01/01/2019 - 30/09/2019</t>
  </si>
  <si>
    <t>01/10/2019- 31/12/2019</t>
  </si>
  <si>
    <r>
      <t>&lt;</t>
    </r>
    <r>
      <rPr>
        <b/>
        <sz val="12"/>
        <color rgb="FF000000"/>
        <rFont val="Times New Roman"/>
        <family val="1"/>
      </rPr>
      <t xml:space="preserve"> 50%</t>
    </r>
  </si>
  <si>
    <t>Misura il numero ore medio di apertura degli sportelli URP, Circoscrizioni e Anagrafe</t>
  </si>
  <si>
    <t>n. interventi eseguiti dall’01/10/2019 al 31/12/2019 
     ---------------------------------------------------------------------------- x 100
n. ticket pervenuti e registrati</t>
  </si>
  <si>
    <t>Misura in % l'attività di controllo degli abusi edilizi</t>
  </si>
  <si>
    <t>90gg</t>
  </si>
  <si>
    <t>90 gg</t>
  </si>
  <si>
    <t xml:space="preserve"> </t>
  </si>
  <si>
    <t xml:space="preserve">                                    n. ordinanze viabilità emesse                                                                                     
 ------------------------------------------------------------------------  x 100              
                                     n. ordinanze viabilità richieste</t>
  </si>
  <si>
    <t>AVVOCATURA (dal 01/01/19 al 30/09/19)           SERVIZIO CONTENZIOSO CIVILE 1, 2             dal 01/10/2020</t>
  </si>
  <si>
    <t>AVVOCATURA (dal 01/01/19 al 30/09/19)           SERVIZIO CONTENZIOSO CIVILE 1, 2             dal 01/10/2021</t>
  </si>
  <si>
    <t xml:space="preserve">SEGRETERIA GENERALE </t>
  </si>
  <si>
    <t>n. determinazioni di acquisto 2020 esaminate
------------------------------------------------------------ x 100
n. determinazioni di acquisto 2020</t>
  </si>
  <si>
    <t>n. obiettivi verificati in sede di monitoraggio semestrale 2020
       ------------------------------------------------------------------------ x 100
n. obiettivi Peg 2020</t>
  </si>
  <si>
    <t>n° processi ad alto rischio revisionati ai fini trasparenza e anticorruzione
          ------------------------------------------------------------------------------------ x 100
n. processi ad alto rischio già mappati</t>
  </si>
  <si>
    <t>Monitoraggio semestrale stato attuazione obiettivi di PEG nei termini di regolamento</t>
  </si>
  <si>
    <t>n. richieste concessioni cimiteriali senza convocazione evase
------------------------------------------------------------------------------------------- x 100
n. richieste concessioni cimiteriali senza convocazione pervenute</t>
  </si>
  <si>
    <t>n. richieste concessioni cimiteriali con convocazione evase
------------------------------------------------------------------------------------------ x 100
n. richieste concessioni cimiteriali con convocazione pervenute</t>
  </si>
  <si>
    <t>n. richieste di autorizzazione alla cremazione evase 
------------------------------------------------------------------------------------------- x 100
n. richieste di autorizzazione alla cremazione pervenute</t>
  </si>
  <si>
    <t>n. richieste di autorizzazione sindacale per studi medici evase
-------------------------------------------------------------------------------------------- x 100
n. richieste di autorizzazione sindacale per studi medici pervenute</t>
  </si>
  <si>
    <t>n. richieste nulla osta sanitari sindacali per transumanza evase
-------------------------------------------------------------------------------------------- x 100
n. totale nulla osta sanitari sindacali richiesti</t>
  </si>
  <si>
    <t>n. controlli e sopralluoghi effettuati (Protezione Civile)
         --------------------------------------------------------------------------------- x 100
n. segnalazioni pervenute al COC</t>
  </si>
  <si>
    <t>SERVIZI ALLA PERSONA  E ALLE IMPRESE</t>
  </si>
  <si>
    <t>n. istanze di assegno maternità e assegno nucleo familiare istruite e trasmesse all’INPS
---------------------------------------------------------------------------------------------------- x 100
n. istanze di assegno maternità e assegno nucleo familiare pervenute</t>
  </si>
  <si>
    <t>Ʃ giorni tra data domanda e data rilascio / diniego autorizzazione commercio su area pubblica (ambulanti, itineranti e festaioli TIPOLOGIA C)
-------------------------------------------------------------------------------------------------
n. domande autorizzaz. commercio su area pubblica tipologia “C”</t>
  </si>
  <si>
    <t xml:space="preserve">Ʃ giorni tra data domanda e data rilascio / diniego autorizzazione commercio su area pubblica (mercati settimanali e bisettimanali TIPOLOGIE A- B)
-------------------------------------------------------------------------------------------------
n. domande autorizzaz. commercio all’interno dei mercati settimanali e nei mercati bisettimanali su area pubblica </t>
  </si>
  <si>
    <t>SERVIZI  TECNICI</t>
  </si>
  <si>
    <t>Ʃ giorni tra data scadenza bandi e data aggiudicazione gara (solo lavori pubblici)
----------------------------------------------------------------------------------------
n. totale bandi aggiudicati</t>
  </si>
  <si>
    <t>n. istanze di autorizzazione e/o attestazione per reti acque bianche esitate
--------------------------------------------------------------------------------------------------- x 100
n. istanze di autorizzazione e/o attestazione per reti acque bianche pervenute</t>
  </si>
  <si>
    <t xml:space="preserve">n. occupazioni giornaliere esitate (art. 5, c. 2, lett. e) Regol. COSAP  
 ------------------------------------------------------------------------------------------ x 100
n. occupazioni giornaliere pervenute (art. 5, c. 2, lett. e) Regol. COSAP  </t>
  </si>
  <si>
    <t xml:space="preserve">n. occupazioni permanenti esitate (art. 5, c. 2, lett. a) Regol. COSAP  
 ------------------------------------------------------------------------------------------ x 100
n. occupazioni permanenti pervenute (art. 5, c. 2, lett. a) Regol. COSAP  </t>
  </si>
  <si>
    <t>n. certificati destinazione urbanistica rilasciati
--------------------------------------------------------------------------------------------
n. certificati di destinazione urbanistica richiesti</t>
  </si>
  <si>
    <t>Ʃ giorni per istruttoria  S.C.I.A. alternativa al permesso di costruire
-------------------------------------------------------------------------------------------- 
n. istanze S.C.I.A. alternativa al permesso di costruire</t>
  </si>
  <si>
    <t>Ʃ giorni per istruttoria  S.C.I.A. 
-------------------------------------------------------------------------------------------- 
n. istanze S.C.I.A. pervenute</t>
  </si>
  <si>
    <t>Ʃ giorni per istruttoria  CILA
-------------------------------------------------------------------------------------------- x 100
n. istanze CILA pervenute</t>
  </si>
  <si>
    <t>Ʃ giorni per istruttoria CIL 
---------------------------------------------- x 100
n. istanze CIL pervenute</t>
  </si>
  <si>
    <t>n. contrassegni pass disabili rilasciati + istanze non accolte          
       ---------------------------------------------------------------------------- 
n. istanze rilascio pass disabili</t>
  </si>
  <si>
    <t>n. richieste di autorizzazione collocazione insegne d’esercizio esitate
------------------------------------------------------------------------------------------ x 100
n. richieste di autorizzazione collocazione insegne d’esercizio pervenute</t>
  </si>
  <si>
    <t>n. domanda di iscrizione e variazione ai fini TARI esitate 
-------------------------------------------------------------------------------------------- x 100
n. domande di iscrizione e variazione ai fini TARI pervenute</t>
  </si>
  <si>
    <t>Rispetto termini di legge (2 gg) per l’inserimento delle pratiche di variazione anagrafica (cambio domicilio e/o residenza)</t>
  </si>
  <si>
    <t>Rispetto dei termini di legge per approvazione relazione sul Conto annuale</t>
  </si>
  <si>
    <t xml:space="preserve">
100%
</t>
  </si>
  <si>
    <t xml:space="preserve">
100%
16/16
 (Rif. Allegato “B” Deliberazione G.C. n. 291 del 30/06/2020)</t>
  </si>
  <si>
    <t>100%
(Rif. nota 147732 del 02/07/2020)</t>
  </si>
  <si>
    <t xml:space="preserve">100%
</t>
  </si>
  <si>
    <t xml:space="preserve">99,37%
</t>
  </si>
  <si>
    <t xml:space="preserve">42,53 gg.
</t>
  </si>
  <si>
    <t xml:space="preserve">86,72 gg.
</t>
  </si>
  <si>
    <t xml:space="preserve">73,87 gg.
</t>
  </si>
  <si>
    <t>19,54 gg</t>
  </si>
  <si>
    <t xml:space="preserve">20 gg. </t>
  </si>
  <si>
    <t>12 gg.</t>
  </si>
  <si>
    <t xml:space="preserve">90%
</t>
  </si>
  <si>
    <r>
      <t>100%</t>
    </r>
    <r>
      <rPr>
        <sz val="10"/>
        <color rgb="FF000000"/>
        <rFont val="Times New Roman"/>
        <family val="1"/>
        <charset val="1"/>
      </rPr>
      <t xml:space="preserve">
</t>
    </r>
  </si>
  <si>
    <r>
      <rPr>
        <sz val="10"/>
        <color rgb="FF000000"/>
        <rFont val="Times New Roman"/>
        <family val="1"/>
      </rPr>
      <t>100%</t>
    </r>
    <r>
      <rPr>
        <sz val="10"/>
        <color rgb="FF000000"/>
        <rFont val="Times New Roman"/>
        <family val="1"/>
        <charset val="1"/>
      </rPr>
      <t xml:space="preserve">
</t>
    </r>
    <r>
      <rPr>
        <sz val="10"/>
        <color rgb="FF000000"/>
        <rFont val="Times New Roman"/>
        <family val="1"/>
      </rPr>
      <t>14.149 / 14.149 x 100</t>
    </r>
  </si>
  <si>
    <t>98,23% 
pratiche evase nei termini di legge (2gg)
Tempo medio 1,96 gg.</t>
  </si>
  <si>
    <t xml:space="preserve"> = termine ministeriale
10/07/2020</t>
  </si>
  <si>
    <t xml:space="preserve"> = termine ministeriale
04/09/2020</t>
  </si>
  <si>
    <t>Rispetto termini c.p.c. (100%) su un totale di 327 costituzioni in giudizio</t>
  </si>
  <si>
    <t>Entro 31/7/2020</t>
  </si>
  <si>
    <t>Misura la % degli obiettivi esecutivi del Piano Esecutivo di Gestione e di Performance verificati in sede di monitoraggio semestrale.</t>
  </si>
  <si>
    <t>Misura la % di processi gestionali dell’Ente ad alto profilo di rischio revisionati in attuazione della nuova metodologia di valutazione del rischio di cui al PNA 2019 – Allegato 1</t>
  </si>
  <si>
    <t>Misura la percentuale di evasione delle istanze di concessione cimiteriale senza convocazione</t>
  </si>
  <si>
    <t>Misura la percentuale di evasione delle istanze di concessione cimiteriale con convocazione</t>
  </si>
  <si>
    <t>Misura la percentuale di evasione delle istanze finalizzate al rilascio delle autorizzazioni alla cremazione</t>
  </si>
  <si>
    <t>Misura la percentuale di evasione delle istanze finalizzate al rilascio delle autorizzazioni per studi medici (ambulatoriali, odontoiatrici e a branca specialistica)</t>
  </si>
  <si>
    <t>Misura la percentuale di evasione delle istanze finalizzate al rilascio dei nulla osta sanitari sindacali per transumanza</t>
  </si>
  <si>
    <t>Misura in % il grado di risposta alle segnalazioni ricevute dal C.O.C. della Protezione Civile</t>
  </si>
  <si>
    <t>Misura la tempestività, in termini di rispetto dei termini di legge, delle procedure di rilascio delle autorizzazioni su area pubblica per la tipologia C (itineranti, ambulanti, festaioli) (art. 4 l.r. 18/95)</t>
  </si>
  <si>
    <t>Misura la tempestività, in termini di rispetto dei termini di legge, delle procedure di rilascio delle autorizzazioni su area pubblica per le tipologie A e B (mercati settimanali e bisettimanali) (art. 4 l.r. 18/95)</t>
  </si>
  <si>
    <t>Misura la tempestività delle procedure di aggiudicazione nelle procedure gara ad evidenza pubblica relativi ai soli lavori pubblici e ad esclusione degli interventi manutentivi degli immobili comunali</t>
  </si>
  <si>
    <t>Misura, in termini quantitativi, la percentuale di evasione delle istanze di rilascio autorizzazioni / attestazioni per reti acque bianche</t>
  </si>
  <si>
    <t>Misura, in termini quantitativi, la percentuale di evasione delle istanze di occupazione giornaliera pervenute ai sensi dell’art. 5, c. 2, lett. e) del vigente Regolamento COSAP</t>
  </si>
  <si>
    <t>Misura, in termini quantitativi, la percentuale di evasione delle istanze di occupazione permanente pervenute ai sensi dell’art. 5, c. 2, lett. a) del vigente Regolamento COSAP</t>
  </si>
  <si>
    <t>Misura il rispetto del termine per il completamento delle verifiche istruttorie correlate alla SCIA alternativa al permesso di costruire (FONTE: applicativo DAERAnet)</t>
  </si>
  <si>
    <t>Misura il rispetto del termine per il completamento delle verifiche istruttorie correlate alla SCIA  (FONTE: applicativo DAERAnet)</t>
  </si>
  <si>
    <t>Misura il rispetto del termine per il completamento delle verifiche istruttorie correlate alla CILA (FONTE: applicativo DAERAnet)</t>
  </si>
  <si>
    <t>Misura il rispetto del termine per il completamento delle verifiche istruttorie correlate alla CIL (FONTE: applicativo DAERAnet)</t>
  </si>
  <si>
    <t>Misura, in termini quantitativi, la percentuale di evasione delle istanze di autorizzazione per la collocazione delle insegne d’esercizio</t>
  </si>
  <si>
    <t>Misura, in termini quantitativi, la percentuale di evasione delle istanze di iscrizione e/o variazione anagrafica ai fini TARI ricevute allo sportello</t>
  </si>
  <si>
    <t>Misura il rispetto dei termini previsti dal Codice di Procedura Civile per la costituzione in giudizio da parte dell’Ente</t>
  </si>
  <si>
    <t xml:space="preserve">Valore numeratore </t>
  </si>
  <si>
    <t>Valore denominatore</t>
  </si>
  <si>
    <t>Descrizione/Significato Indicatore</t>
  </si>
  <si>
    <t>DATA SET N. 4 - INDICATORI PERFORMANCE ORGANIZZATIVA (2019-2020)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</si>
</sst>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1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b/>
      <sz val="11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79646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9999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9" fontId="11" fillId="0" borderId="0" applyBorder="0" applyProtection="0"/>
    <xf numFmtId="0" fontId="11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7" borderId="1" xfId="0" applyFont="1" applyFill="1" applyBorder="1" applyAlignment="1">
      <alignment horizontal="center" vertical="center" wrapText="1"/>
    </xf>
    <xf numFmtId="10" fontId="13" fillId="8" borderId="1" xfId="1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9" fontId="13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9" fontId="14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9" fontId="1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justify" vertical="center" wrapText="1"/>
    </xf>
    <xf numFmtId="9" fontId="2" fillId="7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5" fillId="7" borderId="1" xfId="0" applyNumberFormat="1" applyFont="1" applyFill="1" applyBorder="1" applyAlignment="1">
      <alignment horizontal="center" vertical="center" wrapText="1"/>
    </xf>
    <xf numFmtId="9" fontId="16" fillId="4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16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9" fontId="1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9" borderId="1" xfId="2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17" fillId="9" borderId="1" xfId="2" applyFont="1" applyFill="1" applyBorder="1" applyAlignment="1">
      <alignment horizontal="center" vertical="center" wrapText="1"/>
    </xf>
    <xf numFmtId="9" fontId="2" fillId="7" borderId="1" xfId="2" applyNumberFormat="1" applyFont="1" applyFill="1" applyBorder="1" applyAlignment="1">
      <alignment horizontal="center" vertical="center" wrapText="1"/>
    </xf>
    <xf numFmtId="9" fontId="18" fillId="10" borderId="1" xfId="2" applyNumberFormat="1" applyFont="1" applyFill="1" applyBorder="1" applyAlignment="1">
      <alignment horizontal="center" vertical="center" wrapText="1"/>
    </xf>
    <xf numFmtId="9" fontId="2" fillId="10" borderId="1" xfId="2" applyNumberFormat="1" applyFont="1" applyFill="1" applyBorder="1" applyAlignment="1">
      <alignment horizontal="center" vertical="center" wrapText="1"/>
    </xf>
    <xf numFmtId="9" fontId="2" fillId="5" borderId="1" xfId="2" applyNumberFormat="1" applyFont="1" applyFill="1" applyBorder="1" applyAlignment="1">
      <alignment horizontal="center" vertical="center" wrapText="1"/>
    </xf>
    <xf numFmtId="9" fontId="2" fillId="4" borderId="1" xfId="2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>
      <alignment horizontal="center" vertical="center" wrapText="1"/>
    </xf>
    <xf numFmtId="9" fontId="2" fillId="9" borderId="1" xfId="2" applyNumberFormat="1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justify" vertical="center" wrapText="1"/>
    </xf>
    <xf numFmtId="0" fontId="7" fillId="9" borderId="1" xfId="2" applyFont="1" applyFill="1" applyBorder="1" applyAlignment="1">
      <alignment horizontal="justify" vertical="center" wrapText="1"/>
    </xf>
    <xf numFmtId="0" fontId="7" fillId="4" borderId="1" xfId="2" applyFont="1" applyFill="1" applyBorder="1" applyAlignment="1">
      <alignment horizontal="justify" vertical="center" wrapText="1"/>
    </xf>
    <xf numFmtId="0" fontId="7" fillId="9" borderId="1" xfId="0" applyFont="1" applyFill="1" applyBorder="1" applyAlignment="1">
      <alignment horizontal="justify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9" fontId="17" fillId="7" borderId="1" xfId="0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 wrapText="1"/>
    </xf>
    <xf numFmtId="0" fontId="17" fillId="7" borderId="1" xfId="2" applyFont="1" applyFill="1" applyBorder="1" applyAlignment="1">
      <alignment horizontal="center" vertical="center" wrapText="1"/>
    </xf>
    <xf numFmtId="9" fontId="17" fillId="10" borderId="1" xfId="2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center" vertical="center" wrapText="1"/>
    </xf>
    <xf numFmtId="10" fontId="13" fillId="8" borderId="1" xfId="1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</cellXfs>
  <cellStyles count="3">
    <cellStyle name="Normale" xfId="0" builtinId="0"/>
    <cellStyle name="Normale 2" xfId="2" xr:uid="{87AD6F89-761C-4F87-840F-10F4597D2335}"/>
    <cellStyle name="Percentual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79646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F164"/>
  <sheetViews>
    <sheetView tabSelected="1" workbookViewId="0">
      <selection activeCell="A3" sqref="A3"/>
    </sheetView>
  </sheetViews>
  <sheetFormatPr defaultRowHeight="13.8" x14ac:dyDescent="0.25"/>
  <cols>
    <col min="1" max="1" width="23.296875" customWidth="1"/>
    <col min="2" max="2" width="15.5" style="1" customWidth="1"/>
    <col min="3" max="3" width="15.59765625" style="2" customWidth="1"/>
    <col min="4" max="4" width="62.8984375" style="2" customWidth="1"/>
    <col min="5" max="6" width="13.19921875" style="2" customWidth="1"/>
    <col min="7" max="7" width="9.8984375" style="2" bestFit="1" customWidth="1"/>
    <col min="8" max="8" width="14.3984375" style="2" customWidth="1"/>
    <col min="9" max="9" width="51.3984375" style="3" customWidth="1"/>
    <col min="10" max="1017" width="8.8984375" style="2" customWidth="1"/>
    <col min="1018" max="1020" width="9" style="2" customWidth="1"/>
  </cols>
  <sheetData>
    <row r="1" spans="1:10" ht="44.25" customHeight="1" x14ac:dyDescent="0.25">
      <c r="B1" s="100" t="s">
        <v>331</v>
      </c>
      <c r="C1" s="100"/>
      <c r="D1" s="100"/>
      <c r="E1" s="100"/>
      <c r="F1" s="100"/>
      <c r="G1" s="100"/>
      <c r="H1" s="100"/>
      <c r="I1" s="100"/>
    </row>
    <row r="2" spans="1:10" ht="27.6" x14ac:dyDescent="0.25">
      <c r="A2" s="9" t="s">
        <v>3</v>
      </c>
      <c r="B2" s="7" t="s">
        <v>0</v>
      </c>
      <c r="C2" s="8" t="s">
        <v>1</v>
      </c>
      <c r="D2" s="9" t="s">
        <v>2</v>
      </c>
      <c r="E2" s="9" t="s">
        <v>328</v>
      </c>
      <c r="F2" s="9" t="s">
        <v>329</v>
      </c>
      <c r="G2" s="9" t="s">
        <v>4</v>
      </c>
      <c r="H2" s="10" t="s">
        <v>5</v>
      </c>
      <c r="I2" s="11" t="s">
        <v>330</v>
      </c>
    </row>
    <row r="3" spans="1:10" ht="52.8" customHeight="1" x14ac:dyDescent="0.25">
      <c r="A3" s="5">
        <v>2019</v>
      </c>
      <c r="B3" s="59" t="s">
        <v>6</v>
      </c>
      <c r="C3" s="60" t="s">
        <v>6</v>
      </c>
      <c r="D3" s="5" t="s">
        <v>7</v>
      </c>
      <c r="E3" s="5">
        <v>164</v>
      </c>
      <c r="F3" s="5">
        <v>164</v>
      </c>
      <c r="G3" s="12">
        <v>1</v>
      </c>
      <c r="H3" s="13">
        <v>1</v>
      </c>
      <c r="I3" s="37" t="s">
        <v>9</v>
      </c>
      <c r="J3" s="4"/>
    </row>
    <row r="4" spans="1:10" ht="52.8" x14ac:dyDescent="0.25">
      <c r="A4" s="5">
        <v>2019</v>
      </c>
      <c r="B4" s="59" t="s">
        <v>6</v>
      </c>
      <c r="C4" s="60" t="s">
        <v>6</v>
      </c>
      <c r="D4" s="5" t="s">
        <v>10</v>
      </c>
      <c r="E4" s="5">
        <v>412</v>
      </c>
      <c r="F4" s="5">
        <v>412</v>
      </c>
      <c r="G4" s="12">
        <v>1</v>
      </c>
      <c r="H4" s="13">
        <v>1</v>
      </c>
      <c r="I4" s="37" t="s">
        <v>11</v>
      </c>
      <c r="J4" s="4"/>
    </row>
    <row r="5" spans="1:10" ht="52.8" x14ac:dyDescent="0.25">
      <c r="A5" s="5">
        <v>2019</v>
      </c>
      <c r="B5" s="59" t="s">
        <v>6</v>
      </c>
      <c r="C5" s="60" t="s">
        <v>6</v>
      </c>
      <c r="D5" s="5" t="s">
        <v>12</v>
      </c>
      <c r="E5" s="5">
        <v>202</v>
      </c>
      <c r="F5" s="5">
        <v>202</v>
      </c>
      <c r="G5" s="12">
        <v>1</v>
      </c>
      <c r="H5" s="13">
        <v>1</v>
      </c>
      <c r="I5" s="37" t="s">
        <v>13</v>
      </c>
      <c r="J5" s="4"/>
    </row>
    <row r="6" spans="1:10" ht="52.8" x14ac:dyDescent="0.25">
      <c r="A6" s="5">
        <v>2019</v>
      </c>
      <c r="B6" s="59" t="s">
        <v>6</v>
      </c>
      <c r="C6" s="60" t="s">
        <v>6</v>
      </c>
      <c r="D6" s="5" t="s">
        <v>14</v>
      </c>
      <c r="E6" s="5"/>
      <c r="F6" s="5"/>
      <c r="G6" s="14" t="s">
        <v>15</v>
      </c>
      <c r="H6" s="5" t="s">
        <v>16</v>
      </c>
      <c r="I6" s="37" t="s">
        <v>17</v>
      </c>
      <c r="J6" s="4"/>
    </row>
    <row r="7" spans="1:10" ht="39.450000000000003" customHeight="1" x14ac:dyDescent="0.25">
      <c r="A7" s="5">
        <v>2019</v>
      </c>
      <c r="B7" s="59" t="s">
        <v>6</v>
      </c>
      <c r="C7" s="60" t="s">
        <v>6</v>
      </c>
      <c r="D7" s="5" t="s">
        <v>18</v>
      </c>
      <c r="E7" s="15"/>
      <c r="F7" s="15"/>
      <c r="G7" s="16">
        <v>43677</v>
      </c>
      <c r="H7" s="17" t="s">
        <v>19</v>
      </c>
      <c r="I7" s="37" t="s">
        <v>20</v>
      </c>
      <c r="J7" s="4"/>
    </row>
    <row r="8" spans="1:10" ht="52.8" x14ac:dyDescent="0.25">
      <c r="A8" s="5">
        <v>2019</v>
      </c>
      <c r="B8" s="59" t="s">
        <v>6</v>
      </c>
      <c r="C8" s="60" t="s">
        <v>6</v>
      </c>
      <c r="D8" s="5" t="s">
        <v>21</v>
      </c>
      <c r="E8" s="5"/>
      <c r="F8" s="5"/>
      <c r="G8" s="18" t="s">
        <v>248</v>
      </c>
      <c r="H8" s="13" t="s">
        <v>22</v>
      </c>
      <c r="I8" s="37" t="s">
        <v>23</v>
      </c>
      <c r="J8" s="4"/>
    </row>
    <row r="9" spans="1:10" ht="42.75" customHeight="1" x14ac:dyDescent="0.25">
      <c r="A9" s="19" t="s">
        <v>52</v>
      </c>
      <c r="B9" s="101" t="s">
        <v>24</v>
      </c>
      <c r="C9" s="101" t="s">
        <v>24</v>
      </c>
      <c r="D9" s="19" t="s">
        <v>25</v>
      </c>
      <c r="E9" s="19">
        <v>15</v>
      </c>
      <c r="F9" s="19">
        <v>15</v>
      </c>
      <c r="G9" s="20">
        <v>1</v>
      </c>
      <c r="H9" s="27" t="s">
        <v>26</v>
      </c>
      <c r="I9" s="28" t="s">
        <v>27</v>
      </c>
      <c r="J9" s="4"/>
    </row>
    <row r="10" spans="1:10" ht="27" customHeight="1" x14ac:dyDescent="0.25">
      <c r="A10" s="19">
        <v>2019</v>
      </c>
      <c r="B10" s="101"/>
      <c r="C10" s="101"/>
      <c r="D10" s="19" t="s">
        <v>21</v>
      </c>
      <c r="E10" s="19"/>
      <c r="F10" s="19"/>
      <c r="G10" s="21" t="s">
        <v>22</v>
      </c>
      <c r="H10" s="19" t="s">
        <v>22</v>
      </c>
      <c r="I10" s="28" t="s">
        <v>23</v>
      </c>
      <c r="J10" s="4"/>
    </row>
    <row r="11" spans="1:10" ht="27" customHeight="1" x14ac:dyDescent="0.25">
      <c r="A11" s="92" t="s">
        <v>246</v>
      </c>
      <c r="B11" s="57" t="s">
        <v>28</v>
      </c>
      <c r="C11" s="61" t="s">
        <v>28</v>
      </c>
      <c r="D11" s="92" t="s">
        <v>29</v>
      </c>
      <c r="E11" s="91">
        <v>197258</v>
      </c>
      <c r="F11" s="91">
        <v>322125</v>
      </c>
      <c r="G11" s="96">
        <f>197258/322125</f>
        <v>0.61236476523088867</v>
      </c>
      <c r="H11" s="99">
        <v>0.65</v>
      </c>
      <c r="I11" s="95" t="s">
        <v>30</v>
      </c>
      <c r="J11" s="4"/>
    </row>
    <row r="12" spans="1:10" ht="27" customHeight="1" x14ac:dyDescent="0.25">
      <c r="A12" s="92"/>
      <c r="B12" s="57" t="s">
        <v>28</v>
      </c>
      <c r="C12" s="61" t="s">
        <v>28</v>
      </c>
      <c r="D12" s="92"/>
      <c r="E12" s="92"/>
      <c r="F12" s="92"/>
      <c r="G12" s="96"/>
      <c r="H12" s="97"/>
      <c r="I12" s="95"/>
      <c r="J12" s="4"/>
    </row>
    <row r="13" spans="1:10" ht="27" customHeight="1" x14ac:dyDescent="0.25">
      <c r="A13" s="92" t="s">
        <v>247</v>
      </c>
      <c r="B13" s="57" t="s">
        <v>28</v>
      </c>
      <c r="C13" s="61" t="s">
        <v>28</v>
      </c>
      <c r="D13" s="92" t="s">
        <v>29</v>
      </c>
      <c r="E13" s="92">
        <v>59620</v>
      </c>
      <c r="F13" s="92">
        <v>108100</v>
      </c>
      <c r="G13" s="98">
        <f>59620/108100</f>
        <v>0.55152636447733583</v>
      </c>
      <c r="H13" s="102">
        <v>0.65</v>
      </c>
      <c r="I13" s="95" t="s">
        <v>30</v>
      </c>
      <c r="J13" s="4"/>
    </row>
    <row r="14" spans="1:10" ht="28.5" customHeight="1" x14ac:dyDescent="0.25">
      <c r="A14" s="92"/>
      <c r="B14" s="57" t="s">
        <v>28</v>
      </c>
      <c r="C14" s="61" t="s">
        <v>28</v>
      </c>
      <c r="D14" s="92"/>
      <c r="E14" s="92"/>
      <c r="F14" s="92"/>
      <c r="G14" s="98"/>
      <c r="H14" s="102"/>
      <c r="I14" s="95"/>
      <c r="J14" s="4"/>
    </row>
    <row r="15" spans="1:10" ht="28.5" customHeight="1" x14ac:dyDescent="0.25">
      <c r="A15" s="92" t="s">
        <v>246</v>
      </c>
      <c r="B15" s="57" t="s">
        <v>28</v>
      </c>
      <c r="C15" s="61" t="s">
        <v>28</v>
      </c>
      <c r="D15" s="92" t="s">
        <v>31</v>
      </c>
      <c r="E15" s="91">
        <v>67393</v>
      </c>
      <c r="F15" s="92">
        <v>68998</v>
      </c>
      <c r="G15" s="96">
        <f>67393/68998</f>
        <v>0.97673845618713584</v>
      </c>
      <c r="H15" s="102">
        <v>0.95</v>
      </c>
      <c r="I15" s="95" t="s">
        <v>32</v>
      </c>
      <c r="J15" s="4"/>
    </row>
    <row r="16" spans="1:10" ht="28.5" customHeight="1" x14ac:dyDescent="0.25">
      <c r="A16" s="92"/>
      <c r="B16" s="57" t="s">
        <v>28</v>
      </c>
      <c r="C16" s="61" t="s">
        <v>28</v>
      </c>
      <c r="D16" s="92"/>
      <c r="E16" s="92"/>
      <c r="F16" s="92"/>
      <c r="G16" s="96"/>
      <c r="H16" s="102"/>
      <c r="I16" s="95"/>
      <c r="J16" s="4"/>
    </row>
    <row r="17" spans="1:10" ht="30.75" customHeight="1" x14ac:dyDescent="0.25">
      <c r="A17" s="92" t="s">
        <v>247</v>
      </c>
      <c r="B17" s="57" t="s">
        <v>28</v>
      </c>
      <c r="C17" s="61" t="s">
        <v>28</v>
      </c>
      <c r="D17" s="92" t="s">
        <v>31</v>
      </c>
      <c r="E17" s="91">
        <v>23707</v>
      </c>
      <c r="F17" s="92">
        <v>24283</v>
      </c>
      <c r="G17" s="96">
        <v>0.97627970184903023</v>
      </c>
      <c r="H17" s="93">
        <v>0.95</v>
      </c>
      <c r="I17" s="95" t="s">
        <v>32</v>
      </c>
      <c r="J17" s="4"/>
    </row>
    <row r="18" spans="1:10" ht="30.75" customHeight="1" x14ac:dyDescent="0.25">
      <c r="A18" s="92"/>
      <c r="B18" s="57" t="s">
        <v>28</v>
      </c>
      <c r="C18" s="61" t="s">
        <v>28</v>
      </c>
      <c r="D18" s="92"/>
      <c r="E18" s="92"/>
      <c r="F18" s="92"/>
      <c r="G18" s="96"/>
      <c r="H18" s="93"/>
      <c r="I18" s="95"/>
      <c r="J18" s="4"/>
    </row>
    <row r="19" spans="1:10" ht="55.2" customHeight="1" x14ac:dyDescent="0.25">
      <c r="A19" s="5" t="s">
        <v>246</v>
      </c>
      <c r="B19" s="57" t="s">
        <v>28</v>
      </c>
      <c r="C19" s="61" t="s">
        <v>28</v>
      </c>
      <c r="D19" s="5" t="s">
        <v>33</v>
      </c>
      <c r="E19" s="5">
        <v>524</v>
      </c>
      <c r="F19" s="5">
        <v>322</v>
      </c>
      <c r="G19" s="6">
        <v>1.6273291925465838E-2</v>
      </c>
      <c r="H19" s="13"/>
      <c r="I19" s="23" t="s">
        <v>251</v>
      </c>
      <c r="J19" s="4"/>
    </row>
    <row r="20" spans="1:10" ht="69.599999999999994" customHeight="1" x14ac:dyDescent="0.25">
      <c r="A20" s="5" t="s">
        <v>247</v>
      </c>
      <c r="B20" s="57" t="s">
        <v>28</v>
      </c>
      <c r="C20" s="61" t="s">
        <v>28</v>
      </c>
      <c r="D20" s="5" t="s">
        <v>33</v>
      </c>
      <c r="E20" s="5">
        <v>189</v>
      </c>
      <c r="F20" s="5">
        <v>65</v>
      </c>
      <c r="G20" s="6">
        <v>2.9076923076923098</v>
      </c>
      <c r="H20" s="13"/>
      <c r="I20" s="23" t="s">
        <v>251</v>
      </c>
      <c r="J20" s="4"/>
    </row>
    <row r="21" spans="1:10" ht="28.5" customHeight="1" x14ac:dyDescent="0.25">
      <c r="A21" s="5">
        <v>2019</v>
      </c>
      <c r="B21" s="57" t="s">
        <v>28</v>
      </c>
      <c r="C21" s="61" t="s">
        <v>28</v>
      </c>
      <c r="D21" s="5" t="s">
        <v>21</v>
      </c>
      <c r="E21" s="5"/>
      <c r="F21" s="5"/>
      <c r="G21" s="14" t="s">
        <v>22</v>
      </c>
      <c r="H21" s="13" t="s">
        <v>22</v>
      </c>
      <c r="I21" s="23" t="s">
        <v>23</v>
      </c>
      <c r="J21" s="4"/>
    </row>
    <row r="22" spans="1:10" ht="47.25" customHeight="1" x14ac:dyDescent="0.25">
      <c r="A22" s="19">
        <v>2019</v>
      </c>
      <c r="B22" s="22" t="s">
        <v>34</v>
      </c>
      <c r="C22" s="97" t="s">
        <v>35</v>
      </c>
      <c r="D22" s="19" t="s">
        <v>36</v>
      </c>
      <c r="E22" s="19"/>
      <c r="F22" s="19"/>
      <c r="G22" s="24">
        <v>0.95199999999999996</v>
      </c>
      <c r="H22" s="27">
        <v>1</v>
      </c>
      <c r="I22" s="28" t="s">
        <v>37</v>
      </c>
      <c r="J22" s="4"/>
    </row>
    <row r="23" spans="1:10" ht="41.4" x14ac:dyDescent="0.25">
      <c r="A23" s="19">
        <v>2019</v>
      </c>
      <c r="B23" s="22" t="s">
        <v>34</v>
      </c>
      <c r="C23" s="97"/>
      <c r="D23" s="19" t="s">
        <v>38</v>
      </c>
      <c r="E23" s="19"/>
      <c r="F23" s="19"/>
      <c r="G23" s="20">
        <v>1</v>
      </c>
      <c r="H23" s="27">
        <v>1</v>
      </c>
      <c r="I23" s="28" t="s">
        <v>39</v>
      </c>
      <c r="J23" s="4"/>
    </row>
    <row r="24" spans="1:10" ht="41.4" x14ac:dyDescent="0.25">
      <c r="A24" s="19">
        <v>2019</v>
      </c>
      <c r="B24" s="22" t="s">
        <v>34</v>
      </c>
      <c r="C24" s="97"/>
      <c r="D24" s="19" t="s">
        <v>40</v>
      </c>
      <c r="E24" s="19"/>
      <c r="F24" s="19"/>
      <c r="G24" s="20">
        <v>1</v>
      </c>
      <c r="H24" s="27">
        <v>1</v>
      </c>
      <c r="I24" s="28" t="s">
        <v>41</v>
      </c>
      <c r="J24" s="4"/>
    </row>
    <row r="25" spans="1:10" ht="43.35" customHeight="1" x14ac:dyDescent="0.25">
      <c r="A25" s="19">
        <v>2019</v>
      </c>
      <c r="B25" s="22" t="s">
        <v>34</v>
      </c>
      <c r="C25" s="19" t="s">
        <v>42</v>
      </c>
      <c r="D25" s="19" t="s">
        <v>43</v>
      </c>
      <c r="E25" s="19"/>
      <c r="F25" s="19"/>
      <c r="G25" s="20">
        <v>0.98</v>
      </c>
      <c r="H25" s="27">
        <v>1</v>
      </c>
      <c r="I25" s="28" t="s">
        <v>44</v>
      </c>
      <c r="J25" s="4"/>
    </row>
    <row r="26" spans="1:10" ht="107.25" customHeight="1" x14ac:dyDescent="0.25">
      <c r="A26" s="19">
        <v>2019</v>
      </c>
      <c r="B26" s="22" t="s">
        <v>34</v>
      </c>
      <c r="C26" s="19" t="s">
        <v>42</v>
      </c>
      <c r="D26" s="19" t="s">
        <v>45</v>
      </c>
      <c r="E26" s="19"/>
      <c r="F26" s="19"/>
      <c r="G26" s="25" t="s">
        <v>46</v>
      </c>
      <c r="H26" s="27" t="s">
        <v>47</v>
      </c>
      <c r="I26" s="28" t="s">
        <v>48</v>
      </c>
      <c r="J26" s="4"/>
    </row>
    <row r="27" spans="1:10" ht="93" customHeight="1" x14ac:dyDescent="0.25">
      <c r="A27" s="19" t="s">
        <v>50</v>
      </c>
      <c r="B27" s="22" t="s">
        <v>34</v>
      </c>
      <c r="C27" s="19" t="s">
        <v>42</v>
      </c>
      <c r="D27" s="19" t="s">
        <v>49</v>
      </c>
      <c r="E27" s="19"/>
      <c r="F27" s="19"/>
      <c r="G27" s="25" t="s">
        <v>51</v>
      </c>
      <c r="H27" s="27" t="s">
        <v>53</v>
      </c>
      <c r="I27" s="89" t="s">
        <v>54</v>
      </c>
      <c r="J27" s="4"/>
    </row>
    <row r="28" spans="1:10" ht="105" customHeight="1" x14ac:dyDescent="0.25">
      <c r="A28" s="19" t="s">
        <v>52</v>
      </c>
      <c r="B28" s="22" t="s">
        <v>34</v>
      </c>
      <c r="C28" s="19" t="s">
        <v>42</v>
      </c>
      <c r="D28" s="19" t="s">
        <v>49</v>
      </c>
      <c r="E28" s="19"/>
      <c r="F28" s="19"/>
      <c r="G28" s="25" t="s">
        <v>51</v>
      </c>
      <c r="H28" s="27" t="s">
        <v>53</v>
      </c>
      <c r="I28" s="89"/>
      <c r="J28" s="4"/>
    </row>
    <row r="29" spans="1:10" ht="55.2" x14ac:dyDescent="0.25">
      <c r="A29" s="19" t="s">
        <v>8</v>
      </c>
      <c r="B29" s="22" t="s">
        <v>34</v>
      </c>
      <c r="C29" s="19" t="s">
        <v>42</v>
      </c>
      <c r="D29" s="19" t="s">
        <v>55</v>
      </c>
      <c r="E29" s="19"/>
      <c r="F29" s="19"/>
      <c r="G29" s="25" t="s">
        <v>56</v>
      </c>
      <c r="H29" s="19" t="s">
        <v>53</v>
      </c>
      <c r="I29" s="28" t="s">
        <v>57</v>
      </c>
      <c r="J29" s="4"/>
    </row>
    <row r="30" spans="1:10" ht="65.25" customHeight="1" x14ac:dyDescent="0.25">
      <c r="A30" s="19" t="s">
        <v>50</v>
      </c>
      <c r="B30" s="22" t="s">
        <v>34</v>
      </c>
      <c r="C30" s="19" t="s">
        <v>58</v>
      </c>
      <c r="D30" s="26" t="s">
        <v>59</v>
      </c>
      <c r="E30" s="19"/>
      <c r="F30" s="19"/>
      <c r="G30" s="25" t="s">
        <v>60</v>
      </c>
      <c r="H30" s="90" t="s">
        <v>61</v>
      </c>
      <c r="I30" s="103" t="s">
        <v>62</v>
      </c>
      <c r="J30" s="4"/>
    </row>
    <row r="31" spans="1:10" ht="65.25" customHeight="1" x14ac:dyDescent="0.25">
      <c r="A31" s="19" t="s">
        <v>52</v>
      </c>
      <c r="B31" s="22" t="s">
        <v>34</v>
      </c>
      <c r="C31" s="19" t="s">
        <v>58</v>
      </c>
      <c r="D31" s="26" t="s">
        <v>59</v>
      </c>
      <c r="E31" s="19"/>
      <c r="F31" s="19"/>
      <c r="G31" s="25" t="s">
        <v>63</v>
      </c>
      <c r="H31" s="90"/>
      <c r="I31" s="103"/>
      <c r="J31" s="4"/>
    </row>
    <row r="32" spans="1:10" ht="45.75" customHeight="1" x14ac:dyDescent="0.25">
      <c r="A32" s="19">
        <v>2019</v>
      </c>
      <c r="B32" s="22" t="s">
        <v>34</v>
      </c>
      <c r="C32" s="19" t="s">
        <v>58</v>
      </c>
      <c r="D32" s="29" t="s">
        <v>241</v>
      </c>
      <c r="E32" s="30"/>
      <c r="F32" s="30"/>
      <c r="G32" s="20">
        <v>0.81</v>
      </c>
      <c r="H32" s="90" t="s">
        <v>64</v>
      </c>
      <c r="I32" s="89" t="s">
        <v>249</v>
      </c>
      <c r="J32" s="4"/>
    </row>
    <row r="33" spans="1:10" ht="62.25" customHeight="1" x14ac:dyDescent="0.25">
      <c r="A33" s="19">
        <v>2019</v>
      </c>
      <c r="B33" s="22" t="s">
        <v>34</v>
      </c>
      <c r="C33" s="19" t="s">
        <v>58</v>
      </c>
      <c r="D33" s="29" t="s">
        <v>242</v>
      </c>
      <c r="E33" s="30"/>
      <c r="F33" s="30"/>
      <c r="G33" s="20">
        <v>0.64</v>
      </c>
      <c r="H33" s="90"/>
      <c r="I33" s="89"/>
      <c r="J33" s="4"/>
    </row>
    <row r="34" spans="1:10" ht="52.5" customHeight="1" x14ac:dyDescent="0.25">
      <c r="A34" s="19">
        <v>2019</v>
      </c>
      <c r="B34" s="22" t="s">
        <v>34</v>
      </c>
      <c r="C34" s="19" t="s">
        <v>58</v>
      </c>
      <c r="D34" s="29" t="s">
        <v>243</v>
      </c>
      <c r="E34" s="30"/>
      <c r="F34" s="30"/>
      <c r="G34" s="20">
        <v>0.52</v>
      </c>
      <c r="H34" s="90"/>
      <c r="I34" s="89"/>
      <c r="J34" s="4"/>
    </row>
    <row r="35" spans="1:10" ht="52.5" customHeight="1" x14ac:dyDescent="0.25">
      <c r="A35" s="19">
        <v>2019</v>
      </c>
      <c r="B35" s="22" t="s">
        <v>34</v>
      </c>
      <c r="C35" s="19" t="s">
        <v>65</v>
      </c>
      <c r="D35" s="19" t="s">
        <v>66</v>
      </c>
      <c r="E35" s="81">
        <v>326</v>
      </c>
      <c r="F35" s="81">
        <v>326</v>
      </c>
      <c r="G35" s="20">
        <v>1</v>
      </c>
      <c r="H35" s="27">
        <v>1</v>
      </c>
      <c r="I35" s="28" t="s">
        <v>67</v>
      </c>
      <c r="J35" s="4"/>
    </row>
    <row r="36" spans="1:10" ht="41.4" x14ac:dyDescent="0.25">
      <c r="A36" s="19">
        <v>2019</v>
      </c>
      <c r="B36" s="22" t="s">
        <v>34</v>
      </c>
      <c r="C36" s="19" t="s">
        <v>65</v>
      </c>
      <c r="D36" s="19" t="s">
        <v>250</v>
      </c>
      <c r="E36" s="81">
        <v>160</v>
      </c>
      <c r="F36" s="81">
        <v>160</v>
      </c>
      <c r="G36" s="20">
        <v>1</v>
      </c>
      <c r="H36" s="27">
        <v>1</v>
      </c>
      <c r="I36" s="28" t="s">
        <v>68</v>
      </c>
      <c r="J36" s="4"/>
    </row>
    <row r="37" spans="1:10" ht="41.4" x14ac:dyDescent="0.25">
      <c r="A37" s="19">
        <v>2019</v>
      </c>
      <c r="B37" s="22" t="s">
        <v>34</v>
      </c>
      <c r="C37" s="26" t="s">
        <v>69</v>
      </c>
      <c r="D37" s="19" t="s">
        <v>70</v>
      </c>
      <c r="E37" s="19"/>
      <c r="F37" s="19"/>
      <c r="G37" s="25" t="s">
        <v>71</v>
      </c>
      <c r="H37" s="27" t="s">
        <v>72</v>
      </c>
      <c r="I37" s="28" t="s">
        <v>73</v>
      </c>
      <c r="J37" s="4"/>
    </row>
    <row r="38" spans="1:10" ht="41.4" x14ac:dyDescent="0.25">
      <c r="A38" s="19">
        <v>2019</v>
      </c>
      <c r="B38" s="22" t="s">
        <v>34</v>
      </c>
      <c r="C38" s="26" t="s">
        <v>69</v>
      </c>
      <c r="D38" s="19" t="s">
        <v>74</v>
      </c>
      <c r="E38" s="19"/>
      <c r="F38" s="19"/>
      <c r="G38" s="25" t="s">
        <v>75</v>
      </c>
      <c r="H38" s="27" t="s">
        <v>72</v>
      </c>
      <c r="I38" s="28" t="s">
        <v>76</v>
      </c>
      <c r="J38" s="4"/>
    </row>
    <row r="39" spans="1:10" ht="66" x14ac:dyDescent="0.25">
      <c r="A39" s="19">
        <v>2019</v>
      </c>
      <c r="B39" s="22" t="s">
        <v>34</v>
      </c>
      <c r="C39" s="26" t="s">
        <v>69</v>
      </c>
      <c r="D39" s="19" t="s">
        <v>77</v>
      </c>
      <c r="E39" s="19"/>
      <c r="F39" s="19"/>
      <c r="G39" s="25" t="s">
        <v>78</v>
      </c>
      <c r="H39" s="31">
        <v>43830</v>
      </c>
      <c r="I39" s="28" t="s">
        <v>79</v>
      </c>
      <c r="J39" s="4"/>
    </row>
    <row r="40" spans="1:10" ht="61.5" customHeight="1" x14ac:dyDescent="0.25">
      <c r="A40" s="19">
        <v>2019</v>
      </c>
      <c r="B40" s="22" t="s">
        <v>34</v>
      </c>
      <c r="C40" s="26" t="s">
        <v>69</v>
      </c>
      <c r="D40" s="19" t="s">
        <v>80</v>
      </c>
      <c r="E40" s="19"/>
      <c r="F40" s="19"/>
      <c r="G40" s="20">
        <v>1</v>
      </c>
      <c r="H40" s="27">
        <v>1</v>
      </c>
      <c r="I40" s="28" t="s">
        <v>81</v>
      </c>
      <c r="J40" s="4"/>
    </row>
    <row r="41" spans="1:10" ht="77.25" customHeight="1" x14ac:dyDescent="0.25">
      <c r="A41" s="19">
        <v>2019</v>
      </c>
      <c r="B41" s="22" t="s">
        <v>34</v>
      </c>
      <c r="C41" s="62" t="s">
        <v>82</v>
      </c>
      <c r="D41" s="19" t="s">
        <v>83</v>
      </c>
      <c r="E41" s="19" t="s">
        <v>84</v>
      </c>
      <c r="F41" s="19"/>
      <c r="G41" s="20">
        <v>1</v>
      </c>
      <c r="H41" s="27" t="s">
        <v>85</v>
      </c>
      <c r="I41" s="28" t="s">
        <v>86</v>
      </c>
      <c r="J41" s="4"/>
    </row>
    <row r="42" spans="1:10" ht="92.4" x14ac:dyDescent="0.25">
      <c r="A42" s="19">
        <v>2019</v>
      </c>
      <c r="B42" s="22" t="s">
        <v>34</v>
      </c>
      <c r="C42" s="62" t="s">
        <v>256</v>
      </c>
      <c r="D42" s="19" t="s">
        <v>244</v>
      </c>
      <c r="E42" s="19">
        <v>1197397.67</v>
      </c>
      <c r="F42" s="19">
        <v>1197397.67</v>
      </c>
      <c r="G42" s="20">
        <v>1</v>
      </c>
      <c r="H42" s="27">
        <v>1</v>
      </c>
      <c r="I42" s="28" t="s">
        <v>87</v>
      </c>
      <c r="J42" s="4"/>
    </row>
    <row r="43" spans="1:10" ht="92.4" x14ac:dyDescent="0.25">
      <c r="A43" s="19"/>
      <c r="B43" s="22" t="s">
        <v>34</v>
      </c>
      <c r="C43" s="62" t="s">
        <v>257</v>
      </c>
      <c r="D43" s="19" t="s">
        <v>88</v>
      </c>
      <c r="E43" s="19"/>
      <c r="F43" s="19"/>
      <c r="G43" s="21" t="s">
        <v>22</v>
      </c>
      <c r="H43" s="27" t="s">
        <v>22</v>
      </c>
      <c r="I43" s="28" t="s">
        <v>23</v>
      </c>
      <c r="J43" s="4"/>
    </row>
    <row r="44" spans="1:10" ht="63" customHeight="1" x14ac:dyDescent="0.25">
      <c r="A44" s="5" t="s">
        <v>90</v>
      </c>
      <c r="B44" s="58" t="s">
        <v>245</v>
      </c>
      <c r="C44" s="5" t="s">
        <v>89</v>
      </c>
      <c r="D44" s="5" t="s">
        <v>238</v>
      </c>
      <c r="E44" s="5">
        <v>5</v>
      </c>
      <c r="F44" s="5">
        <v>12</v>
      </c>
      <c r="G44" s="32">
        <v>0.41660000000000003</v>
      </c>
      <c r="H44" s="13">
        <v>1</v>
      </c>
      <c r="I44" s="37" t="s">
        <v>91</v>
      </c>
      <c r="J44" s="4"/>
    </row>
    <row r="45" spans="1:10" ht="63.75" customHeight="1" x14ac:dyDescent="0.25">
      <c r="A45" s="5">
        <v>2019</v>
      </c>
      <c r="B45" s="58" t="s">
        <v>245</v>
      </c>
      <c r="C45" s="5" t="s">
        <v>89</v>
      </c>
      <c r="D45" s="5" t="s">
        <v>237</v>
      </c>
      <c r="E45" s="5">
        <v>1976</v>
      </c>
      <c r="F45" s="5">
        <v>2002</v>
      </c>
      <c r="G45" s="32">
        <v>0.98550000000000004</v>
      </c>
      <c r="H45" s="13">
        <v>1</v>
      </c>
      <c r="I45" s="37" t="s">
        <v>92</v>
      </c>
      <c r="J45" s="4"/>
    </row>
    <row r="46" spans="1:10" ht="57" customHeight="1" x14ac:dyDescent="0.25">
      <c r="A46" s="5">
        <v>2019</v>
      </c>
      <c r="B46" s="58" t="s">
        <v>245</v>
      </c>
      <c r="C46" s="5" t="s">
        <v>93</v>
      </c>
      <c r="D46" s="5" t="s">
        <v>236</v>
      </c>
      <c r="E46" s="33">
        <v>38</v>
      </c>
      <c r="F46" s="33">
        <v>100</v>
      </c>
      <c r="G46" s="12">
        <v>0.38</v>
      </c>
      <c r="H46" s="13">
        <v>1</v>
      </c>
      <c r="I46" s="37" t="s">
        <v>94</v>
      </c>
      <c r="J46" s="4"/>
    </row>
    <row r="47" spans="1:10" ht="57" customHeight="1" x14ac:dyDescent="0.25">
      <c r="A47" s="5" t="s">
        <v>50</v>
      </c>
      <c r="B47" s="58" t="s">
        <v>245</v>
      </c>
      <c r="C47" s="5" t="s">
        <v>93</v>
      </c>
      <c r="D47" s="5" t="s">
        <v>95</v>
      </c>
      <c r="E47" s="33">
        <v>24</v>
      </c>
      <c r="F47" s="33">
        <v>24</v>
      </c>
      <c r="G47" s="12">
        <v>1</v>
      </c>
      <c r="H47" s="13">
        <v>1</v>
      </c>
      <c r="I47" s="37" t="s">
        <v>96</v>
      </c>
      <c r="J47" s="4"/>
    </row>
    <row r="48" spans="1:10" ht="64.2" customHeight="1" x14ac:dyDescent="0.25">
      <c r="A48" s="5" t="s">
        <v>52</v>
      </c>
      <c r="B48" s="58" t="s">
        <v>245</v>
      </c>
      <c r="C48" s="5" t="s">
        <v>93</v>
      </c>
      <c r="D48" s="5" t="s">
        <v>95</v>
      </c>
      <c r="E48" s="33">
        <v>35</v>
      </c>
      <c r="F48" s="33">
        <v>35</v>
      </c>
      <c r="G48" s="12">
        <v>1</v>
      </c>
      <c r="H48" s="13">
        <v>1</v>
      </c>
      <c r="I48" s="37" t="s">
        <v>96</v>
      </c>
      <c r="J48" s="4"/>
    </row>
    <row r="49" spans="1:10" ht="55.2" x14ac:dyDescent="0.25">
      <c r="A49" s="5">
        <v>2019</v>
      </c>
      <c r="B49" s="58" t="s">
        <v>245</v>
      </c>
      <c r="C49" s="5" t="s">
        <v>93</v>
      </c>
      <c r="D49" s="5" t="s">
        <v>234</v>
      </c>
      <c r="E49" s="33">
        <v>11</v>
      </c>
      <c r="F49" s="33">
        <v>11</v>
      </c>
      <c r="G49" s="12">
        <v>1</v>
      </c>
      <c r="H49" s="13">
        <v>1</v>
      </c>
      <c r="I49" s="37" t="s">
        <v>97</v>
      </c>
      <c r="J49" s="4"/>
    </row>
    <row r="50" spans="1:10" ht="66.75" customHeight="1" x14ac:dyDescent="0.25">
      <c r="A50" s="5" t="s">
        <v>50</v>
      </c>
      <c r="B50" s="58" t="s">
        <v>245</v>
      </c>
      <c r="C50" s="5" t="s">
        <v>93</v>
      </c>
      <c r="D50" s="5" t="s">
        <v>235</v>
      </c>
      <c r="E50" s="33">
        <v>2</v>
      </c>
      <c r="F50" s="33">
        <v>2</v>
      </c>
      <c r="G50" s="12" t="s">
        <v>98</v>
      </c>
      <c r="H50" s="13">
        <v>1</v>
      </c>
      <c r="I50" s="37"/>
      <c r="J50" s="4"/>
    </row>
    <row r="51" spans="1:10" ht="64.2" customHeight="1" x14ac:dyDescent="0.25">
      <c r="A51" s="5" t="s">
        <v>52</v>
      </c>
      <c r="B51" s="58" t="s">
        <v>245</v>
      </c>
      <c r="C51" s="5" t="s">
        <v>93</v>
      </c>
      <c r="D51" s="5" t="s">
        <v>235</v>
      </c>
      <c r="E51" s="33">
        <v>17</v>
      </c>
      <c r="F51" s="33">
        <v>17</v>
      </c>
      <c r="G51" s="12">
        <v>1</v>
      </c>
      <c r="H51" s="13">
        <v>1</v>
      </c>
      <c r="I51" s="37" t="s">
        <v>99</v>
      </c>
      <c r="J51" s="4"/>
    </row>
    <row r="52" spans="1:10" ht="55.2" x14ac:dyDescent="0.25">
      <c r="A52" s="5">
        <v>2019</v>
      </c>
      <c r="B52" s="58" t="s">
        <v>245</v>
      </c>
      <c r="C52" s="5" t="s">
        <v>93</v>
      </c>
      <c r="D52" s="34" t="s">
        <v>100</v>
      </c>
      <c r="E52" s="5" t="s">
        <v>101</v>
      </c>
      <c r="F52" s="5"/>
      <c r="G52" s="14">
        <v>51</v>
      </c>
      <c r="H52" s="17">
        <v>50</v>
      </c>
      <c r="I52" s="37" t="s">
        <v>102</v>
      </c>
      <c r="J52" s="4"/>
    </row>
    <row r="53" spans="1:10" ht="90.75" customHeight="1" x14ac:dyDescent="0.25">
      <c r="A53" s="35" t="s">
        <v>50</v>
      </c>
      <c r="B53" s="58" t="s">
        <v>245</v>
      </c>
      <c r="C53" s="5" t="s">
        <v>103</v>
      </c>
      <c r="D53" s="5" t="s">
        <v>104</v>
      </c>
      <c r="E53" s="36" t="s">
        <v>105</v>
      </c>
      <c r="F53" s="36"/>
      <c r="G53" s="14">
        <v>1945</v>
      </c>
      <c r="H53" s="13" t="s">
        <v>106</v>
      </c>
      <c r="I53" s="37" t="s">
        <v>107</v>
      </c>
      <c r="J53" s="4"/>
    </row>
    <row r="54" spans="1:10" ht="80.25" customHeight="1" x14ac:dyDescent="0.25">
      <c r="A54" s="35" t="s">
        <v>52</v>
      </c>
      <c r="B54" s="58" t="s">
        <v>245</v>
      </c>
      <c r="C54" s="5" t="s">
        <v>103</v>
      </c>
      <c r="D54" s="5" t="s">
        <v>104</v>
      </c>
      <c r="E54" s="36" t="s">
        <v>105</v>
      </c>
      <c r="F54" s="36"/>
      <c r="G54" s="14">
        <v>474</v>
      </c>
      <c r="H54" s="13" t="s">
        <v>106</v>
      </c>
      <c r="I54" s="37" t="s">
        <v>107</v>
      </c>
      <c r="J54" s="4"/>
    </row>
    <row r="55" spans="1:10" ht="80.25" customHeight="1" x14ac:dyDescent="0.25">
      <c r="A55" s="35" t="s">
        <v>50</v>
      </c>
      <c r="B55" s="58" t="s">
        <v>245</v>
      </c>
      <c r="C55" s="5" t="s">
        <v>103</v>
      </c>
      <c r="D55" s="5" t="s">
        <v>108</v>
      </c>
      <c r="E55" s="36" t="s">
        <v>105</v>
      </c>
      <c r="F55" s="36"/>
      <c r="G55" s="14">
        <v>950</v>
      </c>
      <c r="H55" s="93" t="s">
        <v>109</v>
      </c>
      <c r="I55" s="95" t="s">
        <v>110</v>
      </c>
      <c r="J55" s="4"/>
    </row>
    <row r="56" spans="1:10" ht="84.75" customHeight="1" x14ac:dyDescent="0.25">
      <c r="A56" s="5" t="s">
        <v>52</v>
      </c>
      <c r="B56" s="58" t="s">
        <v>245</v>
      </c>
      <c r="C56" s="5" t="s">
        <v>103</v>
      </c>
      <c r="D56" s="5" t="s">
        <v>108</v>
      </c>
      <c r="E56" s="36" t="s">
        <v>105</v>
      </c>
      <c r="F56" s="36"/>
      <c r="G56" s="14">
        <v>341</v>
      </c>
      <c r="H56" s="93"/>
      <c r="I56" s="95"/>
      <c r="J56" s="4"/>
    </row>
    <row r="57" spans="1:10" ht="80.25" customHeight="1" x14ac:dyDescent="0.25">
      <c r="A57" s="5" t="s">
        <v>111</v>
      </c>
      <c r="B57" s="58" t="s">
        <v>245</v>
      </c>
      <c r="C57" s="5" t="s">
        <v>103</v>
      </c>
      <c r="D57" s="5" t="s">
        <v>239</v>
      </c>
      <c r="E57" s="5">
        <v>47</v>
      </c>
      <c r="F57" s="5">
        <v>47</v>
      </c>
      <c r="G57" s="12">
        <v>1</v>
      </c>
      <c r="H57" s="13">
        <v>1</v>
      </c>
      <c r="I57" s="37" t="s">
        <v>112</v>
      </c>
      <c r="J57" s="4"/>
    </row>
    <row r="58" spans="1:10" ht="80.25" customHeight="1" x14ac:dyDescent="0.25">
      <c r="A58" s="35" t="s">
        <v>114</v>
      </c>
      <c r="B58" s="58" t="s">
        <v>245</v>
      </c>
      <c r="C58" s="5" t="s">
        <v>103</v>
      </c>
      <c r="D58" s="5" t="s">
        <v>113</v>
      </c>
      <c r="E58" s="5">
        <v>3314</v>
      </c>
      <c r="F58" s="5">
        <v>3314</v>
      </c>
      <c r="G58" s="12">
        <v>1</v>
      </c>
      <c r="H58" s="13">
        <v>1</v>
      </c>
      <c r="I58" s="94" t="s">
        <v>115</v>
      </c>
      <c r="J58" s="4"/>
    </row>
    <row r="59" spans="1:10" ht="76.2" customHeight="1" x14ac:dyDescent="0.25">
      <c r="A59" s="5" t="s">
        <v>116</v>
      </c>
      <c r="B59" s="58" t="s">
        <v>245</v>
      </c>
      <c r="C59" s="5" t="s">
        <v>103</v>
      </c>
      <c r="D59" s="5" t="s">
        <v>113</v>
      </c>
      <c r="E59" s="5">
        <v>4320</v>
      </c>
      <c r="F59" s="5">
        <v>4320</v>
      </c>
      <c r="G59" s="12">
        <v>1</v>
      </c>
      <c r="H59" s="13">
        <v>1</v>
      </c>
      <c r="I59" s="94"/>
      <c r="J59" s="4"/>
    </row>
    <row r="60" spans="1:10" ht="69" x14ac:dyDescent="0.25">
      <c r="A60" s="35" t="s">
        <v>114</v>
      </c>
      <c r="B60" s="58" t="s">
        <v>245</v>
      </c>
      <c r="C60" s="5" t="s">
        <v>103</v>
      </c>
      <c r="D60" s="5" t="s">
        <v>117</v>
      </c>
      <c r="E60" s="5">
        <v>6625</v>
      </c>
      <c r="F60" s="5">
        <v>6625</v>
      </c>
      <c r="G60" s="12">
        <v>1</v>
      </c>
      <c r="H60" s="13">
        <v>1</v>
      </c>
      <c r="I60" s="37" t="s">
        <v>118</v>
      </c>
      <c r="J60" s="4"/>
    </row>
    <row r="61" spans="1:10" ht="69" x14ac:dyDescent="0.25">
      <c r="A61" s="5" t="s">
        <v>116</v>
      </c>
      <c r="B61" s="58" t="s">
        <v>245</v>
      </c>
      <c r="C61" s="5" t="s">
        <v>103</v>
      </c>
      <c r="D61" s="5" t="s">
        <v>117</v>
      </c>
      <c r="E61" s="5">
        <v>6625</v>
      </c>
      <c r="F61" s="5">
        <v>6625</v>
      </c>
      <c r="G61" s="12">
        <v>1</v>
      </c>
      <c r="H61" s="13">
        <v>1</v>
      </c>
      <c r="I61" s="37" t="s">
        <v>118</v>
      </c>
      <c r="J61" s="4"/>
    </row>
    <row r="62" spans="1:10" ht="69" x14ac:dyDescent="0.25">
      <c r="A62" s="5" t="s">
        <v>8</v>
      </c>
      <c r="B62" s="58" t="s">
        <v>245</v>
      </c>
      <c r="C62" s="5" t="s">
        <v>103</v>
      </c>
      <c r="D62" s="5" t="s">
        <v>119</v>
      </c>
      <c r="E62" s="5">
        <v>4254</v>
      </c>
      <c r="F62" s="5">
        <v>4254</v>
      </c>
      <c r="G62" s="12">
        <v>1</v>
      </c>
      <c r="H62" s="13">
        <v>1</v>
      </c>
      <c r="I62" s="37" t="s">
        <v>120</v>
      </c>
      <c r="J62" s="4"/>
    </row>
    <row r="63" spans="1:10" ht="69" x14ac:dyDescent="0.25">
      <c r="A63" s="5" t="s">
        <v>8</v>
      </c>
      <c r="B63" s="58" t="s">
        <v>245</v>
      </c>
      <c r="C63" s="5" t="s">
        <v>103</v>
      </c>
      <c r="D63" s="5" t="s">
        <v>121</v>
      </c>
      <c r="E63" s="5"/>
      <c r="F63" s="5"/>
      <c r="G63" s="14" t="s">
        <v>122</v>
      </c>
      <c r="H63" s="38" t="s">
        <v>123</v>
      </c>
      <c r="I63" s="37" t="s">
        <v>124</v>
      </c>
      <c r="J63" s="4"/>
    </row>
    <row r="64" spans="1:10" ht="84" customHeight="1" x14ac:dyDescent="0.25">
      <c r="A64" s="5" t="s">
        <v>50</v>
      </c>
      <c r="B64" s="58" t="s">
        <v>245</v>
      </c>
      <c r="C64" s="5" t="s">
        <v>125</v>
      </c>
      <c r="D64" s="39" t="s">
        <v>126</v>
      </c>
      <c r="E64" s="5">
        <v>2434</v>
      </c>
      <c r="F64" s="5">
        <v>29</v>
      </c>
      <c r="G64" s="40">
        <f>2434/29</f>
        <v>83.931034482758619</v>
      </c>
      <c r="H64" s="13" t="s">
        <v>252</v>
      </c>
      <c r="I64" s="41" t="s">
        <v>128</v>
      </c>
      <c r="J64" s="4"/>
    </row>
    <row r="65" spans="1:10" ht="82.2" customHeight="1" x14ac:dyDescent="0.25">
      <c r="A65" s="5" t="s">
        <v>52</v>
      </c>
      <c r="B65" s="58" t="s">
        <v>245</v>
      </c>
      <c r="C65" s="5" t="s">
        <v>125</v>
      </c>
      <c r="D65" s="39" t="s">
        <v>126</v>
      </c>
      <c r="E65" s="5">
        <v>649</v>
      </c>
      <c r="F65" s="5">
        <v>10</v>
      </c>
      <c r="G65" s="14">
        <v>64.900000000000006</v>
      </c>
      <c r="H65" s="13" t="s">
        <v>253</v>
      </c>
      <c r="I65" s="41"/>
      <c r="J65" s="4"/>
    </row>
    <row r="66" spans="1:10" ht="57.75" customHeight="1" x14ac:dyDescent="0.25">
      <c r="A66" s="5" t="s">
        <v>50</v>
      </c>
      <c r="B66" s="58" t="s">
        <v>245</v>
      </c>
      <c r="C66" s="5" t="s">
        <v>125</v>
      </c>
      <c r="D66" s="42" t="s">
        <v>129</v>
      </c>
      <c r="E66" s="5">
        <v>328</v>
      </c>
      <c r="F66" s="5">
        <v>7</v>
      </c>
      <c r="G66" s="40">
        <f>328/7</f>
        <v>46.857142857142854</v>
      </c>
      <c r="H66" s="93" t="s">
        <v>127</v>
      </c>
      <c r="I66" s="41" t="s">
        <v>130</v>
      </c>
      <c r="J66" s="4"/>
    </row>
    <row r="67" spans="1:10" ht="65.25" customHeight="1" x14ac:dyDescent="0.25">
      <c r="A67" s="5" t="s">
        <v>52</v>
      </c>
      <c r="B67" s="58" t="s">
        <v>245</v>
      </c>
      <c r="C67" s="5" t="s">
        <v>125</v>
      </c>
      <c r="D67" s="42" t="s">
        <v>129</v>
      </c>
      <c r="E67" s="5"/>
      <c r="F67" s="5"/>
      <c r="G67" s="14"/>
      <c r="H67" s="93"/>
      <c r="I67" s="41" t="s">
        <v>130</v>
      </c>
      <c r="J67" s="4"/>
    </row>
    <row r="68" spans="1:10" ht="79.5" customHeight="1" x14ac:dyDescent="0.25">
      <c r="A68" s="5">
        <v>2019</v>
      </c>
      <c r="B68" s="58" t="s">
        <v>245</v>
      </c>
      <c r="C68" s="5" t="s">
        <v>125</v>
      </c>
      <c r="D68" s="42" t="s">
        <v>131</v>
      </c>
      <c r="E68" s="5" t="s">
        <v>254</v>
      </c>
      <c r="F68" s="5"/>
      <c r="G68" s="14" t="s">
        <v>254</v>
      </c>
      <c r="H68" s="13" t="s">
        <v>132</v>
      </c>
      <c r="I68" s="37" t="s">
        <v>133</v>
      </c>
      <c r="J68" s="4"/>
    </row>
    <row r="69" spans="1:10" ht="63.75" customHeight="1" x14ac:dyDescent="0.25">
      <c r="A69" s="5" t="s">
        <v>50</v>
      </c>
      <c r="B69" s="58" t="s">
        <v>245</v>
      </c>
      <c r="C69" s="5" t="s">
        <v>125</v>
      </c>
      <c r="D69" s="42" t="s">
        <v>134</v>
      </c>
      <c r="E69" s="5">
        <v>252</v>
      </c>
      <c r="F69" s="5">
        <v>9</v>
      </c>
      <c r="G69" s="40">
        <v>28</v>
      </c>
      <c r="H69" s="13" t="s">
        <v>135</v>
      </c>
      <c r="I69" s="95" t="s">
        <v>136</v>
      </c>
      <c r="J69" s="4"/>
    </row>
    <row r="70" spans="1:10" ht="72.599999999999994" customHeight="1" x14ac:dyDescent="0.25">
      <c r="A70" s="5" t="s">
        <v>52</v>
      </c>
      <c r="B70" s="58" t="s">
        <v>245</v>
      </c>
      <c r="C70" s="5" t="s">
        <v>125</v>
      </c>
      <c r="D70" s="42" t="s">
        <v>134</v>
      </c>
      <c r="E70" s="5">
        <v>101</v>
      </c>
      <c r="F70" s="5">
        <v>3</v>
      </c>
      <c r="G70" s="40">
        <f>101/3</f>
        <v>33.666666666666664</v>
      </c>
      <c r="H70" s="13" t="s">
        <v>135</v>
      </c>
      <c r="I70" s="95"/>
      <c r="J70" s="4"/>
    </row>
    <row r="71" spans="1:10" ht="55.2" x14ac:dyDescent="0.25">
      <c r="A71" s="5">
        <v>2019</v>
      </c>
      <c r="B71" s="58" t="s">
        <v>245</v>
      </c>
      <c r="C71" s="5" t="s">
        <v>125</v>
      </c>
      <c r="D71" s="5" t="s">
        <v>88</v>
      </c>
      <c r="E71" s="5"/>
      <c r="F71" s="5"/>
      <c r="G71" s="43" t="s">
        <v>22</v>
      </c>
      <c r="H71" s="13" t="s">
        <v>22</v>
      </c>
      <c r="I71" s="37" t="s">
        <v>23</v>
      </c>
      <c r="J71" s="4"/>
    </row>
    <row r="72" spans="1:10" ht="52.35" customHeight="1" x14ac:dyDescent="0.25">
      <c r="A72" s="19">
        <v>2019</v>
      </c>
      <c r="B72" s="22" t="s">
        <v>137</v>
      </c>
      <c r="C72" s="19" t="s">
        <v>138</v>
      </c>
      <c r="D72" s="19" t="s">
        <v>139</v>
      </c>
      <c r="E72" s="19">
        <v>6</v>
      </c>
      <c r="F72" s="19">
        <v>6</v>
      </c>
      <c r="G72" s="20">
        <v>1</v>
      </c>
      <c r="H72" s="27">
        <v>1</v>
      </c>
      <c r="I72" s="28" t="s">
        <v>140</v>
      </c>
      <c r="J72" s="4"/>
    </row>
    <row r="73" spans="1:10" ht="41.4" x14ac:dyDescent="0.25">
      <c r="A73" s="19">
        <v>2019</v>
      </c>
      <c r="B73" s="22" t="s">
        <v>137</v>
      </c>
      <c r="C73" s="19" t="s">
        <v>138</v>
      </c>
      <c r="D73" s="19" t="s">
        <v>141</v>
      </c>
      <c r="E73" s="82">
        <v>2</v>
      </c>
      <c r="F73" s="82">
        <v>2</v>
      </c>
      <c r="G73" s="21">
        <v>1</v>
      </c>
      <c r="H73" s="27">
        <v>1</v>
      </c>
      <c r="I73" s="28" t="s">
        <v>142</v>
      </c>
      <c r="J73" s="4"/>
    </row>
    <row r="74" spans="1:10" ht="41.4" x14ac:dyDescent="0.25">
      <c r="A74" s="19">
        <v>2019</v>
      </c>
      <c r="B74" s="22" t="s">
        <v>137</v>
      </c>
      <c r="C74" s="19" t="s">
        <v>138</v>
      </c>
      <c r="D74" s="19" t="s">
        <v>143</v>
      </c>
      <c r="E74" s="82">
        <v>2</v>
      </c>
      <c r="F74" s="82">
        <v>2</v>
      </c>
      <c r="G74" s="21">
        <v>1</v>
      </c>
      <c r="H74" s="27">
        <v>1</v>
      </c>
      <c r="I74" s="28" t="s">
        <v>144</v>
      </c>
      <c r="J74" s="4"/>
    </row>
    <row r="75" spans="1:10" ht="69" x14ac:dyDescent="0.25">
      <c r="A75" s="19">
        <v>2019</v>
      </c>
      <c r="B75" s="22" t="s">
        <v>137</v>
      </c>
      <c r="C75" s="19" t="s">
        <v>138</v>
      </c>
      <c r="D75" s="19" t="s">
        <v>145</v>
      </c>
      <c r="E75" s="82">
        <v>2</v>
      </c>
      <c r="F75" s="82">
        <v>2</v>
      </c>
      <c r="G75" s="44">
        <v>1</v>
      </c>
      <c r="H75" s="27">
        <v>1</v>
      </c>
      <c r="I75" s="28" t="s">
        <v>146</v>
      </c>
      <c r="J75" s="4"/>
    </row>
    <row r="76" spans="1:10" ht="30" customHeight="1" x14ac:dyDescent="0.25">
      <c r="A76" s="19">
        <v>2019</v>
      </c>
      <c r="B76" s="22" t="s">
        <v>137</v>
      </c>
      <c r="C76" s="19" t="s">
        <v>138</v>
      </c>
      <c r="D76" s="19" t="s">
        <v>147</v>
      </c>
      <c r="E76" s="45" t="s">
        <v>148</v>
      </c>
      <c r="F76" s="45"/>
      <c r="G76" s="20">
        <v>1</v>
      </c>
      <c r="H76" s="30" t="s">
        <v>149</v>
      </c>
      <c r="I76" s="28" t="s">
        <v>150</v>
      </c>
      <c r="J76" s="4"/>
    </row>
    <row r="77" spans="1:10" ht="41.4" x14ac:dyDescent="0.25">
      <c r="A77" s="19">
        <v>2019</v>
      </c>
      <c r="B77" s="22" t="s">
        <v>137</v>
      </c>
      <c r="C77" s="19" t="s">
        <v>69</v>
      </c>
      <c r="D77" s="19" t="s">
        <v>151</v>
      </c>
      <c r="E77" s="62">
        <v>59</v>
      </c>
      <c r="F77" s="62">
        <v>59</v>
      </c>
      <c r="G77" s="20">
        <v>1</v>
      </c>
      <c r="H77" s="27">
        <v>1</v>
      </c>
      <c r="I77" s="28" t="s">
        <v>152</v>
      </c>
      <c r="J77" s="4"/>
    </row>
    <row r="78" spans="1:10" ht="27.6" x14ac:dyDescent="0.25">
      <c r="A78" s="19">
        <v>2019</v>
      </c>
      <c r="B78" s="22" t="s">
        <v>137</v>
      </c>
      <c r="C78" s="19"/>
      <c r="D78" s="19" t="s">
        <v>88</v>
      </c>
      <c r="E78" s="19"/>
      <c r="F78" s="19"/>
      <c r="G78" s="21" t="s">
        <v>22</v>
      </c>
      <c r="H78" s="27" t="s">
        <v>22</v>
      </c>
      <c r="I78" s="28" t="s">
        <v>23</v>
      </c>
      <c r="J78" s="4"/>
    </row>
    <row r="79" spans="1:10" ht="54" customHeight="1" x14ac:dyDescent="0.25">
      <c r="A79" s="5">
        <v>2019</v>
      </c>
      <c r="B79" s="58" t="s">
        <v>153</v>
      </c>
      <c r="C79" s="61" t="s">
        <v>154</v>
      </c>
      <c r="D79" s="5" t="s">
        <v>155</v>
      </c>
      <c r="E79" s="5">
        <v>35078</v>
      </c>
      <c r="F79" s="5">
        <v>35078</v>
      </c>
      <c r="G79" s="12">
        <v>1</v>
      </c>
      <c r="H79" s="13">
        <v>1</v>
      </c>
      <c r="I79" s="37" t="s">
        <v>156</v>
      </c>
      <c r="J79" s="4"/>
    </row>
    <row r="80" spans="1:10" ht="27.6" x14ac:dyDescent="0.25">
      <c r="A80" s="5">
        <v>2019</v>
      </c>
      <c r="B80" s="58" t="s">
        <v>153</v>
      </c>
      <c r="C80" s="61" t="s">
        <v>154</v>
      </c>
      <c r="D80" s="5" t="s">
        <v>157</v>
      </c>
      <c r="E80" s="5" t="s">
        <v>158</v>
      </c>
      <c r="F80" s="5"/>
      <c r="G80" s="16">
        <v>43758</v>
      </c>
      <c r="H80" s="47" t="s">
        <v>159</v>
      </c>
      <c r="I80" s="37" t="s">
        <v>160</v>
      </c>
      <c r="J80" s="4"/>
    </row>
    <row r="81" spans="1:10" ht="58.5" customHeight="1" x14ac:dyDescent="0.25">
      <c r="A81" s="5">
        <v>2019</v>
      </c>
      <c r="B81" s="58" t="s">
        <v>153</v>
      </c>
      <c r="C81" s="61" t="s">
        <v>154</v>
      </c>
      <c r="D81" s="5" t="s">
        <v>161</v>
      </c>
      <c r="E81" s="5">
        <v>7282</v>
      </c>
      <c r="F81" s="5">
        <v>258</v>
      </c>
      <c r="G81" s="14" t="s">
        <v>162</v>
      </c>
      <c r="H81" s="13" t="s">
        <v>53</v>
      </c>
      <c r="I81" s="37" t="s">
        <v>163</v>
      </c>
      <c r="J81" s="4"/>
    </row>
    <row r="82" spans="1:10" ht="27.6" x14ac:dyDescent="0.25">
      <c r="A82" s="5">
        <v>2019</v>
      </c>
      <c r="B82" s="58" t="s">
        <v>153</v>
      </c>
      <c r="C82" s="61" t="s">
        <v>154</v>
      </c>
      <c r="D82" s="5" t="s">
        <v>88</v>
      </c>
      <c r="E82" s="5"/>
      <c r="F82" s="5"/>
      <c r="G82" s="43" t="s">
        <v>22</v>
      </c>
      <c r="H82" s="13" t="s">
        <v>22</v>
      </c>
      <c r="I82" s="37" t="s">
        <v>23</v>
      </c>
      <c r="J82" s="4"/>
    </row>
    <row r="83" spans="1:10" ht="48" customHeight="1" x14ac:dyDescent="0.25">
      <c r="A83" s="19">
        <v>2019</v>
      </c>
      <c r="B83" s="22" t="s">
        <v>164</v>
      </c>
      <c r="C83" s="19" t="s">
        <v>165</v>
      </c>
      <c r="D83" s="19" t="s">
        <v>166</v>
      </c>
      <c r="E83" s="27"/>
      <c r="F83" s="27"/>
      <c r="G83" s="25">
        <v>38</v>
      </c>
      <c r="H83" s="27" t="s">
        <v>167</v>
      </c>
      <c r="I83" s="28" t="s">
        <v>168</v>
      </c>
      <c r="J83" s="4"/>
    </row>
    <row r="84" spans="1:10" ht="59.25" customHeight="1" x14ac:dyDescent="0.25">
      <c r="A84" s="19">
        <v>2019</v>
      </c>
      <c r="B84" s="22" t="s">
        <v>164</v>
      </c>
      <c r="C84" s="19" t="s">
        <v>165</v>
      </c>
      <c r="D84" s="19" t="s">
        <v>169</v>
      </c>
      <c r="E84" s="19"/>
      <c r="F84" s="19"/>
      <c r="G84" s="25">
        <v>16.739999999999998</v>
      </c>
      <c r="H84" s="27" t="s">
        <v>170</v>
      </c>
      <c r="I84" s="28" t="s">
        <v>171</v>
      </c>
      <c r="J84" s="4"/>
    </row>
    <row r="85" spans="1:10" ht="66.599999999999994" customHeight="1" x14ac:dyDescent="0.25">
      <c r="A85" s="27" t="s">
        <v>50</v>
      </c>
      <c r="B85" s="22" t="s">
        <v>164</v>
      </c>
      <c r="C85" s="19" t="s">
        <v>172</v>
      </c>
      <c r="D85" s="19" t="s">
        <v>173</v>
      </c>
      <c r="E85" s="19">
        <v>906</v>
      </c>
      <c r="F85" s="19">
        <v>33</v>
      </c>
      <c r="G85" s="48">
        <f>906/33</f>
        <v>27.454545454545453</v>
      </c>
      <c r="H85" s="90" t="s">
        <v>53</v>
      </c>
      <c r="I85" s="89" t="s">
        <v>174</v>
      </c>
      <c r="J85" s="4"/>
    </row>
    <row r="86" spans="1:10" ht="66" customHeight="1" x14ac:dyDescent="0.25">
      <c r="A86" s="19" t="s">
        <v>52</v>
      </c>
      <c r="B86" s="22" t="s">
        <v>164</v>
      </c>
      <c r="C86" s="19" t="s">
        <v>172</v>
      </c>
      <c r="D86" s="19" t="s">
        <v>173</v>
      </c>
      <c r="E86" s="46"/>
      <c r="F86" s="46"/>
      <c r="G86" s="25">
        <v>18</v>
      </c>
      <c r="H86" s="90"/>
      <c r="I86" s="89"/>
      <c r="J86" s="4"/>
    </row>
    <row r="87" spans="1:10" ht="67.2" customHeight="1" x14ac:dyDescent="0.25">
      <c r="A87" s="19" t="s">
        <v>176</v>
      </c>
      <c r="B87" s="22" t="s">
        <v>164</v>
      </c>
      <c r="C87" s="19" t="s">
        <v>172</v>
      </c>
      <c r="D87" s="49" t="s">
        <v>175</v>
      </c>
      <c r="E87" s="19">
        <v>2066</v>
      </c>
      <c r="F87" s="19">
        <v>29</v>
      </c>
      <c r="G87" s="48">
        <f>2066/29</f>
        <v>71.241379310344826</v>
      </c>
      <c r="H87" s="27" t="s">
        <v>170</v>
      </c>
      <c r="I87" s="89" t="s">
        <v>177</v>
      </c>
      <c r="J87" s="4"/>
    </row>
    <row r="88" spans="1:10" ht="68.25" customHeight="1" x14ac:dyDescent="0.25">
      <c r="A88" s="19" t="s">
        <v>178</v>
      </c>
      <c r="B88" s="22" t="s">
        <v>164</v>
      </c>
      <c r="C88" s="19" t="s">
        <v>172</v>
      </c>
      <c r="D88" s="49" t="s">
        <v>175</v>
      </c>
      <c r="E88" s="19"/>
      <c r="F88" s="19"/>
      <c r="G88" s="25"/>
      <c r="H88" s="27" t="s">
        <v>170</v>
      </c>
      <c r="I88" s="89"/>
      <c r="J88" s="4"/>
    </row>
    <row r="89" spans="1:10" ht="57.75" customHeight="1" x14ac:dyDescent="0.25">
      <c r="A89" s="19" t="s">
        <v>178</v>
      </c>
      <c r="B89" s="22" t="s">
        <v>164</v>
      </c>
      <c r="C89" s="62" t="s">
        <v>179</v>
      </c>
      <c r="D89" s="19" t="s">
        <v>180</v>
      </c>
      <c r="E89" s="19"/>
      <c r="F89" s="19"/>
      <c r="G89" s="25"/>
      <c r="H89" s="27" t="s">
        <v>181</v>
      </c>
      <c r="I89" s="28" t="s">
        <v>182</v>
      </c>
      <c r="J89" s="4"/>
    </row>
    <row r="90" spans="1:10" ht="52.8" x14ac:dyDescent="0.25">
      <c r="A90" s="19">
        <v>2019</v>
      </c>
      <c r="B90" s="22" t="s">
        <v>164</v>
      </c>
      <c r="C90" s="62" t="s">
        <v>179</v>
      </c>
      <c r="D90" s="19" t="s">
        <v>183</v>
      </c>
      <c r="E90" s="19"/>
      <c r="F90" s="19"/>
      <c r="G90" s="25" t="s">
        <v>53</v>
      </c>
      <c r="H90" s="27" t="s">
        <v>53</v>
      </c>
      <c r="I90" s="28" t="s">
        <v>240</v>
      </c>
      <c r="J90" s="4"/>
    </row>
    <row r="91" spans="1:10" ht="52.8" x14ac:dyDescent="0.25">
      <c r="A91" s="19">
        <v>2019</v>
      </c>
      <c r="B91" s="22" t="s">
        <v>164</v>
      </c>
      <c r="C91" s="62" t="s">
        <v>179</v>
      </c>
      <c r="D91" s="19" t="s">
        <v>184</v>
      </c>
      <c r="E91" s="19">
        <v>465</v>
      </c>
      <c r="F91" s="19">
        <v>465</v>
      </c>
      <c r="G91" s="20">
        <v>1</v>
      </c>
      <c r="H91" s="27">
        <v>1</v>
      </c>
      <c r="I91" s="28" t="s">
        <v>185</v>
      </c>
      <c r="J91" s="4"/>
    </row>
    <row r="92" spans="1:10" ht="26.4" customHeight="1" x14ac:dyDescent="0.25">
      <c r="A92" s="19">
        <v>2019</v>
      </c>
      <c r="B92" s="22" t="s">
        <v>164</v>
      </c>
      <c r="C92" s="62" t="s">
        <v>179</v>
      </c>
      <c r="D92" s="19" t="s">
        <v>88</v>
      </c>
      <c r="E92" s="19"/>
      <c r="F92" s="19"/>
      <c r="G92" s="21" t="s">
        <v>22</v>
      </c>
      <c r="H92" s="27" t="s">
        <v>22</v>
      </c>
      <c r="I92" s="28" t="s">
        <v>23</v>
      </c>
      <c r="J92" s="4"/>
    </row>
    <row r="93" spans="1:10" ht="47.1" customHeight="1" x14ac:dyDescent="0.25">
      <c r="A93" s="50">
        <v>2019</v>
      </c>
      <c r="B93" s="58" t="s">
        <v>186</v>
      </c>
      <c r="C93" s="5" t="s">
        <v>187</v>
      </c>
      <c r="D93" s="5" t="s">
        <v>188</v>
      </c>
      <c r="E93" s="5">
        <v>2008</v>
      </c>
      <c r="F93" s="5">
        <v>744</v>
      </c>
      <c r="G93" s="40">
        <f>2008/744</f>
        <v>2.6989247311827955</v>
      </c>
      <c r="H93" s="13" t="s">
        <v>53</v>
      </c>
      <c r="I93" s="37" t="s">
        <v>189</v>
      </c>
      <c r="J93" s="4"/>
    </row>
    <row r="94" spans="1:10" ht="52.95" customHeight="1" x14ac:dyDescent="0.25">
      <c r="A94" s="50">
        <v>2019</v>
      </c>
      <c r="B94" s="58" t="s">
        <v>186</v>
      </c>
      <c r="C94" s="5" t="s">
        <v>187</v>
      </c>
      <c r="D94" s="5" t="s">
        <v>190</v>
      </c>
      <c r="E94" s="51">
        <v>3</v>
      </c>
      <c r="F94" s="51">
        <v>3</v>
      </c>
      <c r="G94" s="12">
        <v>1</v>
      </c>
      <c r="H94" s="13">
        <v>1</v>
      </c>
      <c r="I94" s="37" t="s">
        <v>191</v>
      </c>
      <c r="J94" s="4"/>
    </row>
    <row r="95" spans="1:10" ht="45.15" customHeight="1" x14ac:dyDescent="0.25">
      <c r="A95" s="50">
        <v>2019</v>
      </c>
      <c r="B95" s="58" t="s">
        <v>186</v>
      </c>
      <c r="C95" s="5" t="s">
        <v>187</v>
      </c>
      <c r="D95" s="5" t="s">
        <v>192</v>
      </c>
      <c r="E95" s="5">
        <v>303</v>
      </c>
      <c r="F95" s="5">
        <v>303</v>
      </c>
      <c r="G95" s="12">
        <v>1</v>
      </c>
      <c r="H95" s="13">
        <v>1</v>
      </c>
      <c r="I95" s="37" t="s">
        <v>193</v>
      </c>
      <c r="J95" s="4"/>
    </row>
    <row r="96" spans="1:10" ht="50.25" customHeight="1" x14ac:dyDescent="0.25">
      <c r="A96" s="50">
        <v>2019</v>
      </c>
      <c r="B96" s="58" t="s">
        <v>186</v>
      </c>
      <c r="C96" s="5" t="s">
        <v>194</v>
      </c>
      <c r="D96" s="5" t="s">
        <v>195</v>
      </c>
      <c r="E96" s="5">
        <v>498</v>
      </c>
      <c r="F96" s="5">
        <v>498</v>
      </c>
      <c r="G96" s="12">
        <v>1</v>
      </c>
      <c r="H96" s="13">
        <v>0.95</v>
      </c>
      <c r="I96" s="37" t="s">
        <v>196</v>
      </c>
      <c r="J96" s="4"/>
    </row>
    <row r="97" spans="1:10" ht="55.2" x14ac:dyDescent="0.25">
      <c r="A97" s="50">
        <v>2019</v>
      </c>
      <c r="B97" s="58" t="s">
        <v>186</v>
      </c>
      <c r="C97" s="5" t="s">
        <v>194</v>
      </c>
      <c r="D97" s="5" t="s">
        <v>197</v>
      </c>
      <c r="E97" s="5">
        <v>1349</v>
      </c>
      <c r="F97" s="5">
        <v>1349</v>
      </c>
      <c r="G97" s="12">
        <v>1</v>
      </c>
      <c r="H97" s="13">
        <v>0.95</v>
      </c>
      <c r="I97" s="37" t="s">
        <v>198</v>
      </c>
      <c r="J97" s="4"/>
    </row>
    <row r="98" spans="1:10" ht="43.65" customHeight="1" x14ac:dyDescent="0.25">
      <c r="A98" s="5" t="s">
        <v>50</v>
      </c>
      <c r="B98" s="58" t="s">
        <v>186</v>
      </c>
      <c r="C98" s="5" t="s">
        <v>199</v>
      </c>
      <c r="D98" s="5" t="s">
        <v>200</v>
      </c>
      <c r="E98" s="5">
        <v>742</v>
      </c>
      <c r="F98" s="5">
        <v>742</v>
      </c>
      <c r="G98" s="12">
        <v>1</v>
      </c>
      <c r="H98" s="13">
        <v>1</v>
      </c>
      <c r="I98" s="37" t="s">
        <v>201</v>
      </c>
      <c r="J98" s="4"/>
    </row>
    <row r="99" spans="1:10" ht="43.65" customHeight="1" x14ac:dyDescent="0.25">
      <c r="A99" s="5" t="s">
        <v>52</v>
      </c>
      <c r="B99" s="58" t="s">
        <v>186</v>
      </c>
      <c r="C99" s="5" t="s">
        <v>199</v>
      </c>
      <c r="D99" s="5" t="s">
        <v>200</v>
      </c>
      <c r="E99" s="5">
        <v>267</v>
      </c>
      <c r="F99" s="5">
        <v>267</v>
      </c>
      <c r="G99" s="12">
        <v>1</v>
      </c>
      <c r="H99" s="13">
        <v>1</v>
      </c>
      <c r="I99" s="37" t="s">
        <v>201</v>
      </c>
      <c r="J99" s="4"/>
    </row>
    <row r="100" spans="1:10" ht="48" customHeight="1" x14ac:dyDescent="0.25">
      <c r="A100" s="5" t="s">
        <v>50</v>
      </c>
      <c r="B100" s="58" t="s">
        <v>186</v>
      </c>
      <c r="C100" s="5" t="s">
        <v>199</v>
      </c>
      <c r="D100" s="52" t="s">
        <v>255</v>
      </c>
      <c r="E100" s="5">
        <v>287</v>
      </c>
      <c r="F100" s="5">
        <v>287</v>
      </c>
      <c r="G100" s="12">
        <v>1</v>
      </c>
      <c r="H100" s="13">
        <v>1</v>
      </c>
      <c r="I100" s="37" t="s">
        <v>202</v>
      </c>
      <c r="J100" s="4"/>
    </row>
    <row r="101" spans="1:10" ht="48" customHeight="1" x14ac:dyDescent="0.25">
      <c r="A101" s="5" t="s">
        <v>52</v>
      </c>
      <c r="B101" s="58" t="s">
        <v>186</v>
      </c>
      <c r="C101" s="5" t="s">
        <v>199</v>
      </c>
      <c r="D101" s="52" t="s">
        <v>255</v>
      </c>
      <c r="E101" s="5">
        <v>105</v>
      </c>
      <c r="F101" s="5">
        <v>105</v>
      </c>
      <c r="G101" s="12">
        <v>1</v>
      </c>
      <c r="H101" s="13">
        <v>1</v>
      </c>
      <c r="I101" s="37" t="s">
        <v>202</v>
      </c>
      <c r="J101" s="4"/>
    </row>
    <row r="102" spans="1:10" ht="44.7" customHeight="1" x14ac:dyDescent="0.25">
      <c r="A102" s="5" t="s">
        <v>50</v>
      </c>
      <c r="B102" s="58" t="s">
        <v>186</v>
      </c>
      <c r="C102" s="5" t="s">
        <v>199</v>
      </c>
      <c r="D102" s="5" t="s">
        <v>203</v>
      </c>
      <c r="E102" s="5">
        <v>670</v>
      </c>
      <c r="F102" s="5">
        <v>670</v>
      </c>
      <c r="G102" s="12">
        <v>1</v>
      </c>
      <c r="H102" s="13">
        <v>1</v>
      </c>
      <c r="I102" s="37" t="s">
        <v>204</v>
      </c>
      <c r="J102" s="4"/>
    </row>
    <row r="103" spans="1:10" ht="44.7" customHeight="1" x14ac:dyDescent="0.25">
      <c r="A103" s="5" t="s">
        <v>52</v>
      </c>
      <c r="B103" s="58" t="s">
        <v>186</v>
      </c>
      <c r="C103" s="5" t="s">
        <v>199</v>
      </c>
      <c r="D103" s="5" t="s">
        <v>203</v>
      </c>
      <c r="E103" s="5">
        <v>247</v>
      </c>
      <c r="F103" s="5">
        <v>247</v>
      </c>
      <c r="G103" s="12">
        <v>1</v>
      </c>
      <c r="H103" s="13">
        <v>1</v>
      </c>
      <c r="I103" s="37" t="s">
        <v>204</v>
      </c>
      <c r="J103" s="4"/>
    </row>
    <row r="104" spans="1:10" ht="47.25" customHeight="1" x14ac:dyDescent="0.25">
      <c r="A104" s="5" t="s">
        <v>50</v>
      </c>
      <c r="B104" s="58" t="s">
        <v>186</v>
      </c>
      <c r="C104" s="5" t="s">
        <v>199</v>
      </c>
      <c r="D104" s="5"/>
      <c r="E104" s="5">
        <v>78</v>
      </c>
      <c r="F104" s="5">
        <v>80</v>
      </c>
      <c r="G104" s="32">
        <f>0.975*100%</f>
        <v>0.97499999999999998</v>
      </c>
      <c r="H104" s="13">
        <v>1</v>
      </c>
      <c r="I104" s="37" t="s">
        <v>206</v>
      </c>
      <c r="J104" s="4"/>
    </row>
    <row r="105" spans="1:10" ht="47.25" customHeight="1" x14ac:dyDescent="0.25">
      <c r="A105" s="5" t="s">
        <v>52</v>
      </c>
      <c r="B105" s="58" t="s">
        <v>186</v>
      </c>
      <c r="C105" s="5" t="s">
        <v>199</v>
      </c>
      <c r="D105" s="5" t="s">
        <v>205</v>
      </c>
      <c r="E105" s="5">
        <v>21</v>
      </c>
      <c r="F105" s="5">
        <v>22</v>
      </c>
      <c r="G105" s="32">
        <f>0.954545454545455*100%</f>
        <v>0.95454545454545503</v>
      </c>
      <c r="H105" s="13">
        <v>1</v>
      </c>
      <c r="I105" s="37" t="s">
        <v>206</v>
      </c>
      <c r="J105" s="4"/>
    </row>
    <row r="106" spans="1:10" ht="55.2" x14ac:dyDescent="0.25">
      <c r="A106" s="5">
        <v>2019</v>
      </c>
      <c r="B106" s="58" t="s">
        <v>186</v>
      </c>
      <c r="C106" s="5" t="s">
        <v>199</v>
      </c>
      <c r="D106" s="5" t="s">
        <v>88</v>
      </c>
      <c r="E106" s="5"/>
      <c r="F106" s="5"/>
      <c r="G106" s="43" t="s">
        <v>22</v>
      </c>
      <c r="H106" s="13" t="s">
        <v>22</v>
      </c>
      <c r="I106" s="37" t="s">
        <v>23</v>
      </c>
      <c r="J106" s="4"/>
    </row>
    <row r="107" spans="1:10" ht="46.2" customHeight="1" x14ac:dyDescent="0.25">
      <c r="A107" s="19" t="s">
        <v>50</v>
      </c>
      <c r="B107" s="22" t="s">
        <v>207</v>
      </c>
      <c r="C107" s="19" t="s">
        <v>208</v>
      </c>
      <c r="D107" s="19" t="s">
        <v>209</v>
      </c>
      <c r="E107" s="19">
        <v>98</v>
      </c>
      <c r="F107" s="19">
        <v>14</v>
      </c>
      <c r="G107" s="25" t="s">
        <v>210</v>
      </c>
      <c r="H107" s="27" t="s">
        <v>211</v>
      </c>
      <c r="I107" s="28" t="s">
        <v>212</v>
      </c>
      <c r="J107" s="4"/>
    </row>
    <row r="108" spans="1:10" ht="46.2" customHeight="1" x14ac:dyDescent="0.25">
      <c r="A108" s="19" t="s">
        <v>52</v>
      </c>
      <c r="B108" s="22" t="s">
        <v>207</v>
      </c>
      <c r="C108" s="19" t="s">
        <v>208</v>
      </c>
      <c r="D108" s="19" t="s">
        <v>209</v>
      </c>
      <c r="E108" s="19">
        <v>98</v>
      </c>
      <c r="F108" s="19">
        <v>14</v>
      </c>
      <c r="G108" s="25" t="s">
        <v>210</v>
      </c>
      <c r="H108" s="27" t="s">
        <v>211</v>
      </c>
      <c r="I108" s="28" t="s">
        <v>212</v>
      </c>
      <c r="J108" s="4"/>
    </row>
    <row r="109" spans="1:10" ht="46.2" customHeight="1" x14ac:dyDescent="0.25">
      <c r="A109" s="19" t="s">
        <v>50</v>
      </c>
      <c r="B109" s="22" t="s">
        <v>207</v>
      </c>
      <c r="C109" s="19" t="s">
        <v>208</v>
      </c>
      <c r="D109" s="19" t="s">
        <v>213</v>
      </c>
      <c r="E109" s="19">
        <v>480</v>
      </c>
      <c r="F109" s="19">
        <v>16</v>
      </c>
      <c r="G109" s="25" t="s">
        <v>53</v>
      </c>
      <c r="H109" s="27" t="s">
        <v>167</v>
      </c>
      <c r="I109" s="28" t="s">
        <v>214</v>
      </c>
      <c r="J109" s="4"/>
    </row>
    <row r="110" spans="1:10" ht="61.95" customHeight="1" x14ac:dyDescent="0.25">
      <c r="A110" s="19" t="s">
        <v>52</v>
      </c>
      <c r="B110" s="22" t="s">
        <v>207</v>
      </c>
      <c r="C110" s="19" t="s">
        <v>208</v>
      </c>
      <c r="D110" s="19" t="s">
        <v>213</v>
      </c>
      <c r="E110" s="19">
        <v>300</v>
      </c>
      <c r="F110" s="19">
        <v>10</v>
      </c>
      <c r="G110" s="25" t="s">
        <v>53</v>
      </c>
      <c r="H110" s="27" t="s">
        <v>167</v>
      </c>
      <c r="I110" s="28" t="s">
        <v>214</v>
      </c>
      <c r="J110" s="4"/>
    </row>
    <row r="111" spans="1:10" ht="61.95" customHeight="1" x14ac:dyDescent="0.25">
      <c r="A111" s="19" t="s">
        <v>50</v>
      </c>
      <c r="B111" s="22" t="s">
        <v>207</v>
      </c>
      <c r="C111" s="19" t="s">
        <v>208</v>
      </c>
      <c r="D111" s="19" t="s">
        <v>215</v>
      </c>
      <c r="E111" s="19">
        <v>16</v>
      </c>
      <c r="F111" s="19">
        <v>16</v>
      </c>
      <c r="G111" s="20">
        <v>1</v>
      </c>
      <c r="H111" s="27" t="s">
        <v>167</v>
      </c>
      <c r="I111" s="28" t="s">
        <v>216</v>
      </c>
      <c r="J111" s="4"/>
    </row>
    <row r="112" spans="1:10" ht="60.9" customHeight="1" x14ac:dyDescent="0.25">
      <c r="A112" s="19" t="s">
        <v>52</v>
      </c>
      <c r="B112" s="22" t="s">
        <v>207</v>
      </c>
      <c r="C112" s="19" t="s">
        <v>208</v>
      </c>
      <c r="D112" s="19" t="s">
        <v>215</v>
      </c>
      <c r="E112" s="19">
        <v>10</v>
      </c>
      <c r="F112" s="19">
        <v>10</v>
      </c>
      <c r="G112" s="20">
        <v>1</v>
      </c>
      <c r="H112" s="27">
        <v>1</v>
      </c>
      <c r="I112" s="28" t="s">
        <v>216</v>
      </c>
      <c r="J112" s="4"/>
    </row>
    <row r="113" spans="1:10" ht="60.9" customHeight="1" x14ac:dyDescent="0.25">
      <c r="A113" s="19" t="s">
        <v>50</v>
      </c>
      <c r="B113" s="22" t="s">
        <v>207</v>
      </c>
      <c r="C113" s="19" t="s">
        <v>208</v>
      </c>
      <c r="D113" s="19" t="s">
        <v>217</v>
      </c>
      <c r="E113" s="53">
        <v>267</v>
      </c>
      <c r="F113" s="53">
        <v>267</v>
      </c>
      <c r="G113" s="20">
        <v>1</v>
      </c>
      <c r="H113" s="27">
        <v>1</v>
      </c>
      <c r="I113" s="28" t="s">
        <v>218</v>
      </c>
      <c r="J113" s="4"/>
    </row>
    <row r="114" spans="1:10" ht="57" customHeight="1" x14ac:dyDescent="0.25">
      <c r="A114" s="19" t="s">
        <v>52</v>
      </c>
      <c r="B114" s="22" t="s">
        <v>207</v>
      </c>
      <c r="C114" s="19" t="s">
        <v>208</v>
      </c>
      <c r="D114" s="19" t="s">
        <v>217</v>
      </c>
      <c r="E114" s="19">
        <v>31</v>
      </c>
      <c r="F114" s="19">
        <v>31</v>
      </c>
      <c r="G114" s="20">
        <v>1</v>
      </c>
      <c r="H114" s="27">
        <v>1</v>
      </c>
      <c r="I114" s="28" t="s">
        <v>218</v>
      </c>
      <c r="J114" s="4"/>
    </row>
    <row r="115" spans="1:10" ht="46.2" customHeight="1" x14ac:dyDescent="0.25">
      <c r="A115" s="19" t="s">
        <v>50</v>
      </c>
      <c r="B115" s="22" t="s">
        <v>207</v>
      </c>
      <c r="C115" s="19" t="s">
        <v>222</v>
      </c>
      <c r="D115" s="49" t="s">
        <v>219</v>
      </c>
      <c r="E115" s="54">
        <v>5904</v>
      </c>
      <c r="F115" s="54">
        <v>123</v>
      </c>
      <c r="G115" s="25" t="s">
        <v>220</v>
      </c>
      <c r="H115" s="27" t="s">
        <v>220</v>
      </c>
      <c r="I115" s="55" t="s">
        <v>221</v>
      </c>
      <c r="J115" s="4"/>
    </row>
    <row r="116" spans="1:10" ht="44.25" customHeight="1" x14ac:dyDescent="0.25">
      <c r="A116" s="19" t="s">
        <v>52</v>
      </c>
      <c r="B116" s="22" t="s">
        <v>207</v>
      </c>
      <c r="C116" s="19" t="s">
        <v>222</v>
      </c>
      <c r="D116" s="49" t="s">
        <v>219</v>
      </c>
      <c r="E116" s="54">
        <v>1248</v>
      </c>
      <c r="F116" s="54">
        <v>26</v>
      </c>
      <c r="G116" s="25" t="s">
        <v>220</v>
      </c>
      <c r="H116" s="27" t="s">
        <v>220</v>
      </c>
      <c r="I116" s="55" t="s">
        <v>221</v>
      </c>
      <c r="J116" s="4"/>
    </row>
    <row r="117" spans="1:10" ht="64.2" customHeight="1" x14ac:dyDescent="0.25">
      <c r="A117" s="19" t="s">
        <v>50</v>
      </c>
      <c r="B117" s="22" t="s">
        <v>207</v>
      </c>
      <c r="C117" s="19" t="s">
        <v>222</v>
      </c>
      <c r="D117" s="19" t="s">
        <v>223</v>
      </c>
      <c r="E117" s="54">
        <v>270</v>
      </c>
      <c r="F117" s="54">
        <v>9</v>
      </c>
      <c r="G117" s="25">
        <f>270/9</f>
        <v>30</v>
      </c>
      <c r="H117" s="27" t="s">
        <v>53</v>
      </c>
      <c r="I117" s="55" t="s">
        <v>224</v>
      </c>
      <c r="J117" s="4"/>
    </row>
    <row r="118" spans="1:10" ht="62.4" customHeight="1" x14ac:dyDescent="0.25">
      <c r="A118" s="19" t="s">
        <v>52</v>
      </c>
      <c r="B118" s="22" t="s">
        <v>207</v>
      </c>
      <c r="C118" s="19" t="s">
        <v>222</v>
      </c>
      <c r="D118" s="19" t="s">
        <v>223</v>
      </c>
      <c r="E118" s="54">
        <v>85</v>
      </c>
      <c r="F118" s="54">
        <v>3</v>
      </c>
      <c r="G118" s="48">
        <f>85/3</f>
        <v>28.333333333333332</v>
      </c>
      <c r="H118" s="27" t="s">
        <v>53</v>
      </c>
      <c r="I118" s="55" t="s">
        <v>224</v>
      </c>
      <c r="J118" s="4"/>
    </row>
    <row r="119" spans="1:10" ht="51" customHeight="1" x14ac:dyDescent="0.25">
      <c r="A119" s="19" t="s">
        <v>50</v>
      </c>
      <c r="B119" s="22" t="s">
        <v>207</v>
      </c>
      <c r="C119" s="19" t="s">
        <v>222</v>
      </c>
      <c r="D119" s="19" t="s">
        <v>225</v>
      </c>
      <c r="E119" s="46">
        <v>30</v>
      </c>
      <c r="F119" s="46">
        <v>30</v>
      </c>
      <c r="G119" s="20">
        <v>1</v>
      </c>
      <c r="H119" s="27">
        <v>1</v>
      </c>
      <c r="I119" s="55" t="s">
        <v>226</v>
      </c>
      <c r="J119" s="4"/>
    </row>
    <row r="120" spans="1:10" ht="60.6" customHeight="1" x14ac:dyDescent="0.25">
      <c r="A120" s="19" t="s">
        <v>52</v>
      </c>
      <c r="B120" s="22" t="s">
        <v>207</v>
      </c>
      <c r="C120" s="19" t="s">
        <v>222</v>
      </c>
      <c r="D120" s="19" t="s">
        <v>225</v>
      </c>
      <c r="E120" s="46">
        <v>2</v>
      </c>
      <c r="F120" s="46">
        <v>2</v>
      </c>
      <c r="G120" s="20">
        <v>1</v>
      </c>
      <c r="H120" s="27">
        <v>1</v>
      </c>
      <c r="I120" s="55" t="s">
        <v>226</v>
      </c>
      <c r="J120" s="4"/>
    </row>
    <row r="121" spans="1:10" ht="41.25" customHeight="1" x14ac:dyDescent="0.25">
      <c r="A121" s="19" t="s">
        <v>50</v>
      </c>
      <c r="B121" s="22" t="s">
        <v>207</v>
      </c>
      <c r="C121" s="19" t="s">
        <v>222</v>
      </c>
      <c r="D121" s="19" t="s">
        <v>227</v>
      </c>
      <c r="E121" s="46">
        <v>18</v>
      </c>
      <c r="F121" s="46">
        <v>18</v>
      </c>
      <c r="G121" s="20">
        <v>1</v>
      </c>
      <c r="H121" s="90">
        <v>1</v>
      </c>
      <c r="I121" s="89" t="s">
        <v>228</v>
      </c>
      <c r="J121" s="4"/>
    </row>
    <row r="122" spans="1:10" ht="58.8" customHeight="1" x14ac:dyDescent="0.25">
      <c r="A122" s="19" t="s">
        <v>52</v>
      </c>
      <c r="B122" s="22" t="s">
        <v>207</v>
      </c>
      <c r="C122" s="19" t="s">
        <v>222</v>
      </c>
      <c r="D122" s="19" t="s">
        <v>227</v>
      </c>
      <c r="E122" s="46">
        <v>4</v>
      </c>
      <c r="F122" s="46">
        <v>4</v>
      </c>
      <c r="G122" s="20">
        <v>1</v>
      </c>
      <c r="H122" s="90"/>
      <c r="I122" s="89"/>
      <c r="J122" s="4"/>
    </row>
    <row r="123" spans="1:10" ht="45.6" customHeight="1" x14ac:dyDescent="0.25">
      <c r="A123" s="19" t="s">
        <v>50</v>
      </c>
      <c r="B123" s="22" t="s">
        <v>207</v>
      </c>
      <c r="C123" s="19" t="s">
        <v>229</v>
      </c>
      <c r="D123" s="19" t="s">
        <v>230</v>
      </c>
      <c r="E123" s="46"/>
      <c r="F123" s="46"/>
      <c r="G123" s="24">
        <v>0.94059999999999999</v>
      </c>
      <c r="H123" s="27">
        <v>1</v>
      </c>
      <c r="I123" s="28" t="s">
        <v>231</v>
      </c>
      <c r="J123" s="4"/>
    </row>
    <row r="124" spans="1:10" ht="59.4" customHeight="1" x14ac:dyDescent="0.25">
      <c r="A124" s="19" t="s">
        <v>52</v>
      </c>
      <c r="B124" s="22" t="s">
        <v>207</v>
      </c>
      <c r="C124" s="19" t="s">
        <v>229</v>
      </c>
      <c r="D124" s="19" t="s">
        <v>230</v>
      </c>
      <c r="E124" s="46"/>
      <c r="F124" s="46"/>
      <c r="G124" s="20">
        <v>0</v>
      </c>
      <c r="H124" s="27">
        <v>1</v>
      </c>
      <c r="I124" s="28" t="s">
        <v>231</v>
      </c>
      <c r="J124" s="4"/>
    </row>
    <row r="125" spans="1:10" ht="42.75" customHeight="1" x14ac:dyDescent="0.25">
      <c r="A125" s="19" t="s">
        <v>50</v>
      </c>
      <c r="B125" s="22" t="s">
        <v>207</v>
      </c>
      <c r="C125" s="19" t="s">
        <v>229</v>
      </c>
      <c r="D125" s="19" t="s">
        <v>232</v>
      </c>
      <c r="E125" s="46"/>
      <c r="F125" s="46"/>
      <c r="G125" s="24">
        <v>0.85489999999999999</v>
      </c>
      <c r="H125" s="27">
        <v>1</v>
      </c>
      <c r="I125" s="28" t="s">
        <v>233</v>
      </c>
      <c r="J125" s="4"/>
    </row>
    <row r="126" spans="1:10" ht="58.8" customHeight="1" x14ac:dyDescent="0.25">
      <c r="A126" s="19" t="s">
        <v>52</v>
      </c>
      <c r="B126" s="22" t="s">
        <v>207</v>
      </c>
      <c r="C126" s="19" t="s">
        <v>229</v>
      </c>
      <c r="D126" s="19" t="s">
        <v>232</v>
      </c>
      <c r="E126" s="46"/>
      <c r="F126" s="46"/>
      <c r="G126" s="24">
        <v>0.70489999999999997</v>
      </c>
      <c r="H126" s="27">
        <v>1</v>
      </c>
      <c r="I126" s="28" t="s">
        <v>233</v>
      </c>
      <c r="J126" s="4"/>
    </row>
    <row r="127" spans="1:10" ht="27.6" x14ac:dyDescent="0.25">
      <c r="A127" s="19">
        <v>2019</v>
      </c>
      <c r="B127" s="22" t="s">
        <v>207</v>
      </c>
      <c r="C127" s="19" t="s">
        <v>229</v>
      </c>
      <c r="D127" s="19" t="s">
        <v>21</v>
      </c>
      <c r="E127" s="19"/>
      <c r="F127" s="19"/>
      <c r="G127" s="56" t="s">
        <v>248</v>
      </c>
      <c r="H127" s="27" t="s">
        <v>22</v>
      </c>
      <c r="I127" s="28" t="s">
        <v>23</v>
      </c>
      <c r="J127" s="4"/>
    </row>
    <row r="128" spans="1:10" ht="52.8" x14ac:dyDescent="0.25">
      <c r="A128" s="63">
        <v>2020</v>
      </c>
      <c r="B128" s="65" t="s">
        <v>258</v>
      </c>
      <c r="C128" s="65"/>
      <c r="D128" s="65" t="s">
        <v>259</v>
      </c>
      <c r="E128" s="83"/>
      <c r="F128" s="83"/>
      <c r="G128" s="68" t="s">
        <v>288</v>
      </c>
      <c r="H128" s="68">
        <v>1</v>
      </c>
      <c r="I128" s="77" t="s">
        <v>9</v>
      </c>
    </row>
    <row r="129" spans="1:9" ht="52.8" x14ac:dyDescent="0.25">
      <c r="A129" s="63">
        <v>2020</v>
      </c>
      <c r="B129" s="65" t="s">
        <v>258</v>
      </c>
      <c r="C129" s="65"/>
      <c r="D129" s="65" t="s">
        <v>260</v>
      </c>
      <c r="E129" s="83"/>
      <c r="F129" s="83"/>
      <c r="G129" s="68" t="s">
        <v>288</v>
      </c>
      <c r="H129" s="68">
        <v>1</v>
      </c>
      <c r="I129" s="77" t="s">
        <v>307</v>
      </c>
    </row>
    <row r="130" spans="1:9" ht="132" x14ac:dyDescent="0.25">
      <c r="A130" s="63">
        <v>2020</v>
      </c>
      <c r="B130" s="65" t="s">
        <v>258</v>
      </c>
      <c r="C130" s="65"/>
      <c r="D130" s="65" t="s">
        <v>261</v>
      </c>
      <c r="E130" s="83"/>
      <c r="F130" s="83"/>
      <c r="G130" s="68" t="s">
        <v>289</v>
      </c>
      <c r="H130" s="68">
        <v>1</v>
      </c>
      <c r="I130" s="77" t="s">
        <v>308</v>
      </c>
    </row>
    <row r="131" spans="1:9" ht="52.8" x14ac:dyDescent="0.25">
      <c r="A131" s="63">
        <v>2020</v>
      </c>
      <c r="B131" s="65" t="s">
        <v>258</v>
      </c>
      <c r="C131" s="65"/>
      <c r="D131" s="65" t="s">
        <v>262</v>
      </c>
      <c r="E131" s="83"/>
      <c r="F131" s="83"/>
      <c r="G131" s="65" t="s">
        <v>290</v>
      </c>
      <c r="H131" s="65" t="s">
        <v>306</v>
      </c>
      <c r="I131" s="77" t="s">
        <v>20</v>
      </c>
    </row>
    <row r="132" spans="1:9" ht="39.6" x14ac:dyDescent="0.25">
      <c r="A132" s="63">
        <v>2020</v>
      </c>
      <c r="B132" s="67" t="s">
        <v>207</v>
      </c>
      <c r="C132" s="67"/>
      <c r="D132" s="64" t="s">
        <v>263</v>
      </c>
      <c r="E132" s="83"/>
      <c r="F132" s="83"/>
      <c r="G132" s="69" t="s">
        <v>291</v>
      </c>
      <c r="H132" s="76">
        <v>1</v>
      </c>
      <c r="I132" s="78" t="s">
        <v>309</v>
      </c>
    </row>
    <row r="133" spans="1:9" ht="39.6" x14ac:dyDescent="0.25">
      <c r="A133" s="63">
        <v>2020</v>
      </c>
      <c r="B133" s="67" t="s">
        <v>207</v>
      </c>
      <c r="C133" s="67"/>
      <c r="D133" s="64" t="s">
        <v>264</v>
      </c>
      <c r="E133" s="83"/>
      <c r="F133" s="83"/>
      <c r="G133" s="69" t="s">
        <v>291</v>
      </c>
      <c r="H133" s="76">
        <v>1</v>
      </c>
      <c r="I133" s="78" t="s">
        <v>310</v>
      </c>
    </row>
    <row r="134" spans="1:9" ht="39.6" x14ac:dyDescent="0.25">
      <c r="A134" s="63">
        <v>2020</v>
      </c>
      <c r="B134" s="67" t="s">
        <v>207</v>
      </c>
      <c r="C134" s="67"/>
      <c r="D134" s="64" t="s">
        <v>265</v>
      </c>
      <c r="E134" s="83"/>
      <c r="F134" s="83"/>
      <c r="G134" s="69" t="s">
        <v>291</v>
      </c>
      <c r="H134" s="76">
        <v>1</v>
      </c>
      <c r="I134" s="78" t="s">
        <v>311</v>
      </c>
    </row>
    <row r="135" spans="1:9" ht="39.6" x14ac:dyDescent="0.25">
      <c r="A135" s="63">
        <v>2020</v>
      </c>
      <c r="B135" s="67" t="s">
        <v>207</v>
      </c>
      <c r="C135" s="67"/>
      <c r="D135" s="64" t="s">
        <v>266</v>
      </c>
      <c r="E135" s="83"/>
      <c r="F135" s="83"/>
      <c r="G135" s="70" t="s">
        <v>291</v>
      </c>
      <c r="H135" s="76">
        <v>1</v>
      </c>
      <c r="I135" s="78" t="s">
        <v>312</v>
      </c>
    </row>
    <row r="136" spans="1:9" ht="39.6" x14ac:dyDescent="0.25">
      <c r="A136" s="63">
        <v>2020</v>
      </c>
      <c r="B136" s="67" t="s">
        <v>207</v>
      </c>
      <c r="C136" s="67"/>
      <c r="D136" s="64" t="s">
        <v>267</v>
      </c>
      <c r="E136" s="83"/>
      <c r="F136" s="83"/>
      <c r="G136" s="70" t="s">
        <v>291</v>
      </c>
      <c r="H136" s="76">
        <v>1</v>
      </c>
      <c r="I136" s="78" t="s">
        <v>313</v>
      </c>
    </row>
    <row r="137" spans="1:9" ht="39.6" x14ac:dyDescent="0.25">
      <c r="A137" s="63">
        <v>2020</v>
      </c>
      <c r="B137" s="67" t="s">
        <v>207</v>
      </c>
      <c r="C137" s="67"/>
      <c r="D137" s="64" t="s">
        <v>268</v>
      </c>
      <c r="E137" s="83"/>
      <c r="F137" s="83"/>
      <c r="G137" s="70" t="s">
        <v>291</v>
      </c>
      <c r="H137" s="76">
        <v>1</v>
      </c>
      <c r="I137" s="78" t="s">
        <v>314</v>
      </c>
    </row>
    <row r="138" spans="1:9" ht="39.6" x14ac:dyDescent="0.25">
      <c r="A138" s="63">
        <v>2020</v>
      </c>
      <c r="B138" s="67" t="s">
        <v>138</v>
      </c>
      <c r="C138" s="67"/>
      <c r="D138" s="65" t="s">
        <v>139</v>
      </c>
      <c r="E138" s="83"/>
      <c r="F138" s="83"/>
      <c r="G138" s="71" t="s">
        <v>291</v>
      </c>
      <c r="H138" s="68">
        <v>1</v>
      </c>
      <c r="I138" s="77" t="s">
        <v>140</v>
      </c>
    </row>
    <row r="139" spans="1:9" ht="39.6" x14ac:dyDescent="0.25">
      <c r="A139" s="63">
        <v>2020</v>
      </c>
      <c r="B139" s="67" t="s">
        <v>138</v>
      </c>
      <c r="C139" s="67"/>
      <c r="D139" s="65" t="s">
        <v>141</v>
      </c>
      <c r="E139" s="83"/>
      <c r="F139" s="83"/>
      <c r="G139" s="71" t="s">
        <v>291</v>
      </c>
      <c r="H139" s="68">
        <v>1</v>
      </c>
      <c r="I139" s="77" t="s">
        <v>142</v>
      </c>
    </row>
    <row r="140" spans="1:9" ht="39.6" x14ac:dyDescent="0.25">
      <c r="A140" s="63">
        <v>2020</v>
      </c>
      <c r="B140" s="67" t="s">
        <v>138</v>
      </c>
      <c r="C140" s="67"/>
      <c r="D140" s="65" t="s">
        <v>143</v>
      </c>
      <c r="E140" s="83"/>
      <c r="F140" s="83"/>
      <c r="G140" s="71" t="s">
        <v>291</v>
      </c>
      <c r="H140" s="68">
        <v>1</v>
      </c>
      <c r="I140" s="77" t="s">
        <v>144</v>
      </c>
    </row>
    <row r="141" spans="1:9" ht="52.8" x14ac:dyDescent="0.25">
      <c r="A141" s="63">
        <v>2020</v>
      </c>
      <c r="B141" s="67" t="s">
        <v>138</v>
      </c>
      <c r="C141" s="67"/>
      <c r="D141" s="65" t="s">
        <v>145</v>
      </c>
      <c r="E141" s="83"/>
      <c r="F141" s="83"/>
      <c r="G141" s="71" t="s">
        <v>291</v>
      </c>
      <c r="H141" s="68">
        <v>1</v>
      </c>
      <c r="I141" s="77" t="s">
        <v>146</v>
      </c>
    </row>
    <row r="142" spans="1:9" ht="39.6" x14ac:dyDescent="0.25">
      <c r="A142" s="63">
        <v>2020</v>
      </c>
      <c r="B142" s="67" t="s">
        <v>138</v>
      </c>
      <c r="C142" s="67"/>
      <c r="D142" s="65" t="s">
        <v>151</v>
      </c>
      <c r="E142" s="83"/>
      <c r="F142" s="83"/>
      <c r="G142" s="71" t="s">
        <v>291</v>
      </c>
      <c r="H142" s="68">
        <v>1</v>
      </c>
      <c r="I142" s="77" t="s">
        <v>152</v>
      </c>
    </row>
    <row r="143" spans="1:9" ht="52.8" x14ac:dyDescent="0.25">
      <c r="A143" s="63">
        <v>2020</v>
      </c>
      <c r="B143" s="60" t="s">
        <v>269</v>
      </c>
      <c r="C143" s="60"/>
      <c r="D143" s="35" t="s">
        <v>270</v>
      </c>
      <c r="E143" s="83"/>
      <c r="F143" s="83"/>
      <c r="G143" s="38" t="s">
        <v>292</v>
      </c>
      <c r="H143" s="84">
        <v>1</v>
      </c>
      <c r="I143" s="37" t="s">
        <v>92</v>
      </c>
    </row>
    <row r="144" spans="1:9" ht="39.6" x14ac:dyDescent="0.25">
      <c r="A144" s="63">
        <v>2020</v>
      </c>
      <c r="B144" s="60" t="s">
        <v>269</v>
      </c>
      <c r="C144" s="60"/>
      <c r="D144" s="35" t="s">
        <v>117</v>
      </c>
      <c r="E144" s="83"/>
      <c r="F144" s="83"/>
      <c r="G144" s="38" t="s">
        <v>291</v>
      </c>
      <c r="H144" s="84">
        <v>1</v>
      </c>
      <c r="I144" s="37" t="s">
        <v>118</v>
      </c>
    </row>
    <row r="145" spans="1:9" ht="52.8" x14ac:dyDescent="0.25">
      <c r="A145" s="63">
        <v>2020</v>
      </c>
      <c r="B145" s="60" t="s">
        <v>269</v>
      </c>
      <c r="C145" s="60"/>
      <c r="D145" s="35" t="s">
        <v>271</v>
      </c>
      <c r="E145" s="83"/>
      <c r="F145" s="83"/>
      <c r="G145" s="38" t="s">
        <v>293</v>
      </c>
      <c r="H145" s="38" t="s">
        <v>127</v>
      </c>
      <c r="I145" s="37" t="s">
        <v>315</v>
      </c>
    </row>
    <row r="146" spans="1:9" ht="66" x14ac:dyDescent="0.25">
      <c r="A146" s="63">
        <v>2020</v>
      </c>
      <c r="B146" s="60" t="s">
        <v>269</v>
      </c>
      <c r="C146" s="60"/>
      <c r="D146" s="35" t="s">
        <v>272</v>
      </c>
      <c r="E146" s="83"/>
      <c r="F146" s="83"/>
      <c r="G146" s="38" t="s">
        <v>294</v>
      </c>
      <c r="H146" s="38" t="s">
        <v>127</v>
      </c>
      <c r="I146" s="37" t="s">
        <v>316</v>
      </c>
    </row>
    <row r="147" spans="1:9" ht="52.8" x14ac:dyDescent="0.25">
      <c r="A147" s="63">
        <v>2020</v>
      </c>
      <c r="B147" s="60" t="s">
        <v>269</v>
      </c>
      <c r="C147" s="60"/>
      <c r="D147" s="35" t="s">
        <v>129</v>
      </c>
      <c r="E147" s="83"/>
      <c r="F147" s="83"/>
      <c r="G147" s="38" t="s">
        <v>295</v>
      </c>
      <c r="H147" s="38" t="s">
        <v>127</v>
      </c>
      <c r="I147" s="37" t="s">
        <v>130</v>
      </c>
    </row>
    <row r="148" spans="1:9" ht="39.6" x14ac:dyDescent="0.25">
      <c r="A148" s="63">
        <v>2020</v>
      </c>
      <c r="B148" s="85" t="s">
        <v>273</v>
      </c>
      <c r="C148" s="85"/>
      <c r="D148" s="66" t="s">
        <v>274</v>
      </c>
      <c r="E148" s="83"/>
      <c r="F148" s="83"/>
      <c r="G148" s="72" t="s">
        <v>296</v>
      </c>
      <c r="H148" s="72" t="s">
        <v>167</v>
      </c>
      <c r="I148" s="79" t="s">
        <v>317</v>
      </c>
    </row>
    <row r="149" spans="1:9" ht="52.8" x14ac:dyDescent="0.25">
      <c r="A149" s="63">
        <v>2020</v>
      </c>
      <c r="B149" s="85" t="s">
        <v>273</v>
      </c>
      <c r="C149" s="85"/>
      <c r="D149" s="66" t="s">
        <v>275</v>
      </c>
      <c r="E149" s="83"/>
      <c r="F149" s="83"/>
      <c r="G149" s="72" t="s">
        <v>291</v>
      </c>
      <c r="H149" s="72">
        <v>1</v>
      </c>
      <c r="I149" s="79" t="s">
        <v>318</v>
      </c>
    </row>
    <row r="150" spans="1:9" ht="39.6" x14ac:dyDescent="0.25">
      <c r="A150" s="63">
        <v>2020</v>
      </c>
      <c r="B150" s="85" t="s">
        <v>273</v>
      </c>
      <c r="C150" s="85"/>
      <c r="D150" s="66" t="s">
        <v>276</v>
      </c>
      <c r="E150" s="83"/>
      <c r="F150" s="83"/>
      <c r="G150" s="72" t="s">
        <v>291</v>
      </c>
      <c r="H150" s="72">
        <v>1</v>
      </c>
      <c r="I150" s="79" t="s">
        <v>319</v>
      </c>
    </row>
    <row r="151" spans="1:9" ht="39.6" x14ac:dyDescent="0.25">
      <c r="A151" s="63">
        <v>2020</v>
      </c>
      <c r="B151" s="85" t="s">
        <v>273</v>
      </c>
      <c r="C151" s="85"/>
      <c r="D151" s="66" t="s">
        <v>277</v>
      </c>
      <c r="E151" s="83"/>
      <c r="F151" s="83"/>
      <c r="G151" s="72" t="s">
        <v>291</v>
      </c>
      <c r="H151" s="72">
        <v>1</v>
      </c>
      <c r="I151" s="79" t="s">
        <v>320</v>
      </c>
    </row>
    <row r="152" spans="1:9" ht="39.6" x14ac:dyDescent="0.25">
      <c r="A152" s="63">
        <v>2020</v>
      </c>
      <c r="B152" s="86" t="s">
        <v>186</v>
      </c>
      <c r="C152" s="86"/>
      <c r="D152" s="65" t="s">
        <v>278</v>
      </c>
      <c r="E152" s="83"/>
      <c r="F152" s="83"/>
      <c r="G152" s="70" t="s">
        <v>291</v>
      </c>
      <c r="H152" s="68">
        <v>1</v>
      </c>
      <c r="I152" s="77" t="s">
        <v>189</v>
      </c>
    </row>
    <row r="153" spans="1:9" ht="39.6" x14ac:dyDescent="0.25">
      <c r="A153" s="63">
        <v>2020</v>
      </c>
      <c r="B153" s="86" t="s">
        <v>186</v>
      </c>
      <c r="C153" s="86"/>
      <c r="D153" s="65" t="s">
        <v>279</v>
      </c>
      <c r="E153" s="83"/>
      <c r="F153" s="83"/>
      <c r="G153" s="69" t="s">
        <v>297</v>
      </c>
      <c r="H153" s="68" t="s">
        <v>53</v>
      </c>
      <c r="I153" s="77" t="s">
        <v>321</v>
      </c>
    </row>
    <row r="154" spans="1:9" ht="39.6" x14ac:dyDescent="0.25">
      <c r="A154" s="63">
        <v>2020</v>
      </c>
      <c r="B154" s="86" t="s">
        <v>186</v>
      </c>
      <c r="C154" s="86"/>
      <c r="D154" s="65" t="s">
        <v>280</v>
      </c>
      <c r="E154" s="83"/>
      <c r="F154" s="83"/>
      <c r="G154" s="69" t="s">
        <v>297</v>
      </c>
      <c r="H154" s="68" t="s">
        <v>53</v>
      </c>
      <c r="I154" s="77" t="s">
        <v>322</v>
      </c>
    </row>
    <row r="155" spans="1:9" ht="39.6" x14ac:dyDescent="0.25">
      <c r="A155" s="63">
        <v>2020</v>
      </c>
      <c r="B155" s="86" t="s">
        <v>186</v>
      </c>
      <c r="C155" s="86"/>
      <c r="D155" s="65" t="s">
        <v>281</v>
      </c>
      <c r="E155" s="83"/>
      <c r="F155" s="83"/>
      <c r="G155" s="69" t="s">
        <v>211</v>
      </c>
      <c r="H155" s="68" t="s">
        <v>53</v>
      </c>
      <c r="I155" s="77" t="s">
        <v>323</v>
      </c>
    </row>
    <row r="156" spans="1:9" ht="39.6" x14ac:dyDescent="0.25">
      <c r="A156" s="63">
        <v>2020</v>
      </c>
      <c r="B156" s="86" t="s">
        <v>186</v>
      </c>
      <c r="C156" s="86"/>
      <c r="D156" s="65" t="s">
        <v>282</v>
      </c>
      <c r="E156" s="83"/>
      <c r="F156" s="83"/>
      <c r="G156" s="69" t="s">
        <v>298</v>
      </c>
      <c r="H156" s="68" t="s">
        <v>53</v>
      </c>
      <c r="I156" s="77" t="s">
        <v>324</v>
      </c>
    </row>
    <row r="157" spans="1:9" ht="39.6" x14ac:dyDescent="0.25">
      <c r="A157" s="63">
        <v>2020</v>
      </c>
      <c r="B157" s="86" t="s">
        <v>186</v>
      </c>
      <c r="C157" s="86"/>
      <c r="D157" s="65" t="s">
        <v>283</v>
      </c>
      <c r="E157" s="83"/>
      <c r="F157" s="83"/>
      <c r="G157" s="70" t="s">
        <v>291</v>
      </c>
      <c r="H157" s="68">
        <v>1</v>
      </c>
      <c r="I157" s="77" t="s">
        <v>201</v>
      </c>
    </row>
    <row r="158" spans="1:9" ht="39.6" x14ac:dyDescent="0.25">
      <c r="A158" s="63">
        <v>2020</v>
      </c>
      <c r="B158" s="86" t="s">
        <v>186</v>
      </c>
      <c r="C158" s="86"/>
      <c r="D158" s="65" t="s">
        <v>205</v>
      </c>
      <c r="E158" s="83"/>
      <c r="F158" s="83"/>
      <c r="G158" s="70" t="s">
        <v>299</v>
      </c>
      <c r="H158" s="68">
        <v>1</v>
      </c>
      <c r="I158" s="77" t="s">
        <v>206</v>
      </c>
    </row>
    <row r="159" spans="1:9" ht="39.6" x14ac:dyDescent="0.25">
      <c r="A159" s="63">
        <v>2020</v>
      </c>
      <c r="B159" s="86" t="s">
        <v>153</v>
      </c>
      <c r="C159" s="86"/>
      <c r="D159" s="65" t="s">
        <v>284</v>
      </c>
      <c r="E159" s="83"/>
      <c r="F159" s="83"/>
      <c r="G159" s="87" t="s">
        <v>300</v>
      </c>
      <c r="H159" s="68">
        <v>1</v>
      </c>
      <c r="I159" s="77" t="s">
        <v>325</v>
      </c>
    </row>
    <row r="160" spans="1:9" ht="52.8" x14ac:dyDescent="0.25">
      <c r="A160" s="63">
        <v>2020</v>
      </c>
      <c r="B160" s="86" t="s">
        <v>153</v>
      </c>
      <c r="C160" s="86"/>
      <c r="D160" s="65" t="s">
        <v>285</v>
      </c>
      <c r="E160" s="83"/>
      <c r="F160" s="83"/>
      <c r="G160" s="70" t="s">
        <v>301</v>
      </c>
      <c r="H160" s="68">
        <v>1</v>
      </c>
      <c r="I160" s="77" t="s">
        <v>326</v>
      </c>
    </row>
    <row r="161" spans="1:9" ht="105.6" x14ac:dyDescent="0.25">
      <c r="A161" s="63">
        <v>2020</v>
      </c>
      <c r="B161" s="88" t="s">
        <v>34</v>
      </c>
      <c r="C161" s="88"/>
      <c r="D161" s="35" t="s">
        <v>286</v>
      </c>
      <c r="E161" s="83"/>
      <c r="F161" s="83"/>
      <c r="G161" s="73" t="s">
        <v>302</v>
      </c>
      <c r="H161" s="38" t="s">
        <v>61</v>
      </c>
      <c r="I161" s="80" t="s">
        <v>62</v>
      </c>
    </row>
    <row r="162" spans="1:9" ht="39.6" x14ac:dyDescent="0.25">
      <c r="A162" s="63">
        <v>2020</v>
      </c>
      <c r="B162" s="88" t="s">
        <v>34</v>
      </c>
      <c r="C162" s="88"/>
      <c r="D162" s="35" t="s">
        <v>287</v>
      </c>
      <c r="E162" s="83"/>
      <c r="F162" s="83"/>
      <c r="G162" s="74" t="s">
        <v>303</v>
      </c>
      <c r="H162" s="38" t="s">
        <v>72</v>
      </c>
      <c r="I162" s="80" t="s">
        <v>73</v>
      </c>
    </row>
    <row r="163" spans="1:9" ht="39.6" x14ac:dyDescent="0.25">
      <c r="A163" s="63">
        <v>2020</v>
      </c>
      <c r="B163" s="88" t="s">
        <v>34</v>
      </c>
      <c r="C163" s="88"/>
      <c r="D163" s="35" t="s">
        <v>74</v>
      </c>
      <c r="E163" s="83"/>
      <c r="F163" s="83"/>
      <c r="G163" s="74" t="s">
        <v>304</v>
      </c>
      <c r="H163" s="38" t="s">
        <v>72</v>
      </c>
      <c r="I163" s="80" t="s">
        <v>76</v>
      </c>
    </row>
    <row r="164" spans="1:9" ht="92.4" x14ac:dyDescent="0.25">
      <c r="A164" s="63">
        <v>2020</v>
      </c>
      <c r="B164" s="88" t="s">
        <v>34</v>
      </c>
      <c r="C164" s="88"/>
      <c r="D164" s="35" t="s">
        <v>83</v>
      </c>
      <c r="E164" s="83"/>
      <c r="F164" s="83"/>
      <c r="G164" s="75" t="s">
        <v>305</v>
      </c>
      <c r="H164" s="38" t="s">
        <v>85</v>
      </c>
      <c r="I164" s="80" t="s">
        <v>327</v>
      </c>
    </row>
  </sheetData>
  <mergeCells count="47">
    <mergeCell ref="A11:A12"/>
    <mergeCell ref="E11:E12"/>
    <mergeCell ref="A13:A14"/>
    <mergeCell ref="E13:E14"/>
    <mergeCell ref="D15:D16"/>
    <mergeCell ref="A15:A16"/>
    <mergeCell ref="E15:E16"/>
    <mergeCell ref="G15:G16"/>
    <mergeCell ref="H15:H16"/>
    <mergeCell ref="I30:I31"/>
    <mergeCell ref="H32:H34"/>
    <mergeCell ref="I32:I34"/>
    <mergeCell ref="G11:G12"/>
    <mergeCell ref="G13:G14"/>
    <mergeCell ref="H11:H12"/>
    <mergeCell ref="B1:I1"/>
    <mergeCell ref="B9:B10"/>
    <mergeCell ref="C9:C10"/>
    <mergeCell ref="D13:D14"/>
    <mergeCell ref="H13:H14"/>
    <mergeCell ref="I11:I12"/>
    <mergeCell ref="I13:I14"/>
    <mergeCell ref="D11:D12"/>
    <mergeCell ref="A17:A18"/>
    <mergeCell ref="E17:E18"/>
    <mergeCell ref="G17:G18"/>
    <mergeCell ref="C22:C24"/>
    <mergeCell ref="I27:I28"/>
    <mergeCell ref="D17:D18"/>
    <mergeCell ref="H17:H18"/>
    <mergeCell ref="I17:I18"/>
    <mergeCell ref="I87:I88"/>
    <mergeCell ref="H121:H122"/>
    <mergeCell ref="I121:I122"/>
    <mergeCell ref="F11:F12"/>
    <mergeCell ref="F13:F14"/>
    <mergeCell ref="F15:F16"/>
    <mergeCell ref="F17:F18"/>
    <mergeCell ref="H55:H56"/>
    <mergeCell ref="I58:I59"/>
    <mergeCell ref="H66:H67"/>
    <mergeCell ref="I69:I70"/>
    <mergeCell ref="H85:H86"/>
    <mergeCell ref="I85:I86"/>
    <mergeCell ref="I55:I56"/>
    <mergeCell ref="I15:I16"/>
    <mergeCell ref="H30:H31"/>
  </mergeCells>
  <phoneticPr fontId="12" type="noConversion"/>
  <pageMargins left="0.15748031496062992" right="0" top="0" bottom="0.15748031496062992" header="0.51181102362204722" footer="0"/>
  <pageSetup paperSize="8" scale="75" firstPageNumber="0" orientation="landscape" horizontalDpi="300" verticalDpi="300" r:id="rId1"/>
  <headerFooter>
    <oddFooter>&amp;L&amp;10Servizio Programmazione, Controllo e Ciclo Performance&amp;C&amp;10Page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128056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 SET N. 4 - IND. P.O. 19-20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Rosalba Scelfo</dc:creator>
  <dc:description/>
  <cp:lastModifiedBy>Pietro Minissale</cp:lastModifiedBy>
  <cp:revision>261</cp:revision>
  <cp:lastPrinted>2022-05-27T08:39:10Z</cp:lastPrinted>
  <dcterms:created xsi:type="dcterms:W3CDTF">2009-04-16T11:32:48Z</dcterms:created>
  <dcterms:modified xsi:type="dcterms:W3CDTF">2022-05-27T08:48:34Z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