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Y:\ESERCIZIO 2022\OBIETTIVI SERVIZIO PERFORMANCE 2022\"/>
    </mc:Choice>
  </mc:AlternateContent>
  <xr:revisionPtr revIDLastSave="0" documentId="13_ncr:1_{6FE16187-3DD4-4F01-9140-4C9AC7113198}" xr6:coauthVersionLast="47" xr6:coauthVersionMax="47" xr10:uidLastSave="{00000000-0000-0000-0000-000000000000}"/>
  <bookViews>
    <workbookView xWindow="-108" yWindow="-108" windowWidth="23256" windowHeight="12576" xr2:uid="{00000000-000D-0000-FFFF-FFFF00000000}"/>
  </bookViews>
  <sheets>
    <sheet name="DATA SET N. 2"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9" i="1" l="1"/>
  <c r="F278" i="1"/>
  <c r="F277" i="1"/>
  <c r="F276" i="1"/>
  <c r="F275" i="1"/>
  <c r="F274" i="1"/>
  <c r="F273" i="1"/>
  <c r="F272" i="1"/>
  <c r="F271" i="1"/>
  <c r="F270" i="1"/>
  <c r="F269" i="1"/>
  <c r="F268" i="1"/>
  <c r="F267" i="1"/>
  <c r="F266" i="1"/>
  <c r="F265" i="1" l="1"/>
  <c r="F260" i="1"/>
  <c r="F259" i="1"/>
  <c r="F258" i="1"/>
  <c r="F257" i="1"/>
  <c r="F256" i="1"/>
  <c r="F255" i="1"/>
  <c r="F254" i="1"/>
  <c r="F253" i="1"/>
  <c r="F252" i="1"/>
  <c r="F251" i="1"/>
  <c r="F250" i="1"/>
  <c r="F249" i="1"/>
  <c r="F248" i="1"/>
  <c r="F246" i="1"/>
  <c r="F245" i="1"/>
  <c r="F244" i="1"/>
  <c r="F243" i="1"/>
  <c r="F242" i="1"/>
  <c r="F241" i="1"/>
  <c r="F235" i="1" l="1"/>
  <c r="F234" i="1"/>
  <c r="F233" i="1"/>
  <c r="F232" i="1"/>
  <c r="F231" i="1"/>
  <c r="F230" i="1"/>
  <c r="F229" i="1"/>
  <c r="F228" i="1"/>
  <c r="F227" i="1"/>
  <c r="F226" i="1"/>
  <c r="F225" i="1"/>
  <c r="F224" i="1"/>
  <c r="F223" i="1"/>
  <c r="F222" i="1"/>
  <c r="F221" i="1"/>
  <c r="F220" i="1"/>
  <c r="F219" i="1"/>
  <c r="F218" i="1"/>
  <c r="F216" i="1"/>
  <c r="F215" i="1"/>
  <c r="F214" i="1"/>
  <c r="F213" i="1"/>
  <c r="F210" i="1"/>
  <c r="F209" i="1"/>
  <c r="F208" i="1"/>
  <c r="F207" i="1"/>
  <c r="F206" i="1"/>
  <c r="F205" i="1"/>
  <c r="F204" i="1"/>
  <c r="F203" i="1"/>
  <c r="F202" i="1"/>
  <c r="F201" i="1"/>
  <c r="F200" i="1"/>
  <c r="F199" i="1"/>
  <c r="F198" i="1"/>
  <c r="F197" i="1"/>
  <c r="F196" i="1"/>
  <c r="F195" i="1"/>
  <c r="F194" i="1"/>
  <c r="F193" i="1"/>
  <c r="F192" i="1"/>
  <c r="F191" i="1"/>
  <c r="F190" i="1"/>
  <c r="F189" i="1"/>
  <c r="F188" i="1"/>
  <c r="F187" i="1"/>
  <c r="F186" i="1" l="1"/>
  <c r="F184" i="1"/>
  <c r="F181" i="1"/>
  <c r="F180" i="1"/>
  <c r="F179" i="1"/>
  <c r="F178" i="1"/>
  <c r="F177" i="1"/>
  <c r="F176" i="1"/>
  <c r="F175" i="1"/>
  <c r="F174" i="1"/>
  <c r="F173" i="1"/>
  <c r="F172" i="1"/>
  <c r="F170" i="1"/>
  <c r="F169" i="1"/>
  <c r="F168" i="1"/>
  <c r="F167" i="1"/>
  <c r="F166" i="1"/>
  <c r="F165" i="1"/>
  <c r="F164" i="1"/>
  <c r="F163" i="1"/>
  <c r="F162" i="1"/>
  <c r="F161" i="1"/>
  <c r="F160" i="1"/>
  <c r="F159" i="1"/>
  <c r="F158" i="1"/>
  <c r="F157" i="1"/>
  <c r="F156" i="1"/>
  <c r="F155" i="1"/>
  <c r="F154" i="1"/>
  <c r="F153" i="1"/>
  <c r="F152" i="1"/>
  <c r="F151" i="1"/>
  <c r="F150" i="1"/>
  <c r="F149" i="1"/>
  <c r="F148" i="1"/>
  <c r="F146" i="1"/>
  <c r="F145" i="1"/>
  <c r="F144" i="1"/>
  <c r="F143" i="1"/>
  <c r="F137" i="1" l="1"/>
  <c r="F136" i="1"/>
  <c r="F135" i="1"/>
  <c r="F134" i="1"/>
  <c r="F133" i="1"/>
  <c r="F132" i="1"/>
  <c r="F131" i="1"/>
  <c r="F130" i="1"/>
  <c r="F129" i="1"/>
  <c r="F128" i="1"/>
  <c r="F127" i="1"/>
  <c r="F126" i="1"/>
  <c r="F125" i="1"/>
  <c r="F124" i="1"/>
  <c r="F123" i="1"/>
  <c r="F122" i="1"/>
  <c r="F121" i="1"/>
  <c r="F120" i="1"/>
  <c r="F118" i="1"/>
  <c r="F117" i="1"/>
  <c r="F116" i="1" l="1"/>
  <c r="F111" i="1"/>
  <c r="F110" i="1"/>
  <c r="F109" i="1"/>
  <c r="F108" i="1"/>
  <c r="F107" i="1"/>
  <c r="F106" i="1"/>
  <c r="F105" i="1"/>
  <c r="F104" i="1"/>
  <c r="F103" i="1"/>
  <c r="F102" i="1"/>
  <c r="F101" i="1"/>
  <c r="F100" i="1"/>
  <c r="F99" i="1"/>
  <c r="F98" i="1"/>
  <c r="F97" i="1"/>
  <c r="F96" i="1"/>
  <c r="F95" i="1"/>
  <c r="F94" i="1"/>
  <c r="F93" i="1"/>
  <c r="F92" i="1"/>
  <c r="F91" i="1"/>
  <c r="F90" i="1"/>
  <c r="F88" i="1"/>
  <c r="F87" i="1"/>
  <c r="F85" i="1"/>
  <c r="F84" i="1"/>
  <c r="F83" i="1"/>
  <c r="F82" i="1"/>
  <c r="F81" i="1"/>
  <c r="F80" i="1"/>
  <c r="F79" i="1"/>
  <c r="F78" i="1"/>
  <c r="F77" i="1"/>
  <c r="F76" i="1"/>
  <c r="F75" i="1"/>
  <c r="F74" i="1"/>
  <c r="F73" i="1"/>
  <c r="F72" i="1"/>
  <c r="F71" i="1"/>
  <c r="F70" i="1"/>
  <c r="F69" i="1"/>
  <c r="F68" i="1"/>
  <c r="F67" i="1"/>
  <c r="F66" i="1"/>
  <c r="F65" i="1" l="1"/>
  <c r="F63" i="1"/>
  <c r="F62" i="1"/>
  <c r="F61" i="1"/>
  <c r="F60" i="1"/>
  <c r="F59" i="1"/>
  <c r="F58" i="1"/>
  <c r="F57" i="1"/>
  <c r="F56" i="1"/>
  <c r="F55" i="1"/>
  <c r="F54" i="1"/>
  <c r="F53" i="1"/>
  <c r="F52" i="1"/>
  <c r="F51" i="1"/>
  <c r="F50" i="1"/>
  <c r="F49" i="1"/>
  <c r="F48" i="1"/>
  <c r="F47" i="1" l="1"/>
  <c r="F46" i="1"/>
  <c r="F45" i="1"/>
  <c r="F44" i="1"/>
  <c r="F43"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5" i="1" l="1"/>
  <c r="F3" i="1"/>
  <c r="F8" i="1"/>
  <c r="F9" i="1"/>
  <c r="F4" i="1"/>
  <c r="F6" i="1"/>
  <c r="F10" i="1"/>
  <c r="F12" i="1"/>
  <c r="F7" i="1"/>
</calcChain>
</file>

<file path=xl/sharedStrings.xml><?xml version="1.0" encoding="utf-8"?>
<sst xmlns="http://schemas.openxmlformats.org/spreadsheetml/2006/main" count="629" uniqueCount="270">
  <si>
    <t>Denominazione Obiettivo</t>
  </si>
  <si>
    <t xml:space="preserve">% realizzaz.  </t>
  </si>
  <si>
    <t>Peso obiettivo</t>
  </si>
  <si>
    <t>%  Ponderata</t>
  </si>
  <si>
    <t>ACQUISIZIONE DELLA DOCUMENTAZIONE NECESSARIA ALL'AGGIORNAMENTO DOCUMENTO DI VALUTAZIONE DEI RISCHI (DVR)</t>
  </si>
  <si>
    <t>PREDISPOSIZIONE PROGRAMMA DI INCONTRI DELLE RIUNIONI PERIODICHE (N. 4) DA EFFETTUARSI NEL CORSO DELL'ANNO, SECONDO LA NORMATIVA VIGENTE.</t>
  </si>
  <si>
    <t>CORSI DI FORMAZIONE PER LE FIGURE PROFESSIONALI PREVISTE DAL D.LGS. 81/2008</t>
  </si>
  <si>
    <t>PREDISPOSIZIONE DELLA DELIBERAZIONE PER L'APPROVAZIONE DEL REGOLAMENTO G.D.P.R. AI SENSI DEL REGOLAMENTO UE 679/2016 E AFFIDAMENTO ALL'ESTERNO DEL SERVIZIO DI PROTEZIONE DATI PERSONALI. Rif. Ob. Oper. A.22.01</t>
  </si>
  <si>
    <t>Revisione mappatura dei processi in funzione degli indirizzi del PNA 2019</t>
  </si>
  <si>
    <t xml:space="preserve">Ridefinizione delle misure specifiche di prevenzione del rischio corruzione </t>
  </si>
  <si>
    <t>Verifica dell’attuazione delle misure specifiche di prevenzione della corruz. previste nel PTPCT 2020-2022</t>
  </si>
  <si>
    <t>Garantire il rispetto degli obblighi di trasparenza D.Lgs. 33/2013 e All. 7</t>
  </si>
  <si>
    <t>ELIMINATO IN SEDE DI MONITORAGGIO SEMESTRALE</t>
  </si>
  <si>
    <t>Rilevazione della customer satisfaction e del benessere organizzativo</t>
  </si>
  <si>
    <t>-</t>
  </si>
  <si>
    <t>ANNO</t>
  </si>
  <si>
    <t>Struttura (dipartimentale  o di staff)</t>
  </si>
  <si>
    <t>Organismo di Staff</t>
  </si>
  <si>
    <t>Dipartimento Affari Generali</t>
  </si>
  <si>
    <t>Linee guida assegnazione cause</t>
  </si>
  <si>
    <t xml:space="preserve">
Debiti fuori Bilancio</t>
  </si>
  <si>
    <t>Nuovo elenco avvocati esterni</t>
  </si>
  <si>
    <t>Ridetermin. dotazione organica</t>
  </si>
  <si>
    <t>Regolamento orario lavoro</t>
  </si>
  <si>
    <t>Sistema informatizzato assenze/presenze</t>
  </si>
  <si>
    <t>Assunzione vigili</t>
  </si>
  <si>
    <t>Ridefin. profili professional</t>
  </si>
  <si>
    <t>Ricognizione Sentenze favorev.</t>
  </si>
  <si>
    <t>Bonifica numerazione civica</t>
  </si>
  <si>
    <t>Linee guida cambio residenza</t>
  </si>
  <si>
    <t>Allineamento sez. elettorali</t>
  </si>
  <si>
    <t>Democrazia partecipata</t>
  </si>
  <si>
    <t>Accelerazione Prot. in entrata</t>
  </si>
  <si>
    <t>Procedura assunzionale</t>
  </si>
  <si>
    <t>Adeguam. regolamento concorsi</t>
  </si>
  <si>
    <t>Visite medico competente</t>
  </si>
  <si>
    <t>Regolamento comitati civici</t>
  </si>
  <si>
    <t>ANPR</t>
  </si>
  <si>
    <t>MODIFICA. REGOLAMENTO TOPONOMASTICA</t>
  </si>
  <si>
    <t>Intitolazione strade</t>
  </si>
  <si>
    <t>Revisione numerazione civica</t>
  </si>
  <si>
    <t>Inventario hardware</t>
  </si>
  <si>
    <t>Acquisizione "centri stampa"</t>
  </si>
  <si>
    <t>Telefonia voipe nelle scuole</t>
  </si>
  <si>
    <t>Individuaz.software e abbonam.</t>
  </si>
  <si>
    <t>"ITER PROCEDIMENTI"</t>
  </si>
  <si>
    <t>MATRIMONI IN SITI EXTRA-MURARI</t>
  </si>
  <si>
    <t>ME1.1.1.C. PON METRO 2014-2020</t>
  </si>
  <si>
    <t>PON METRO FESR</t>
  </si>
  <si>
    <t>=</t>
  </si>
  <si>
    <t>2020</t>
  </si>
  <si>
    <t>Dipartimento Polizia Municipale</t>
  </si>
  <si>
    <t>Verifiche amministrative, su input della Amministrazione e del Direttore Generale, attraverso controlli mirati e a campione, sulle presenze del personale negli uffici comunali e nelle partecipate.Rif. Ob. operativo A.01.04</t>
  </si>
  <si>
    <t>Prosecuzione predisposizione proposte di riconoscimento dei debiti fuori bilancio (D.f.B.) relative alle sentenze censite nel Piano di riequilibrio finanziario pluriennale (PRFP) di competenza della Polizia Municipale</t>
  </si>
  <si>
    <t>Intensificazione della attività di controllo del commercio fisso, ambulante e delle attività mercatali - Rif. Ob. operativo A.15.01</t>
  </si>
  <si>
    <t>Ammodernamento della Centrale Operativa al fine di monitorare le diverse tipologie di violazioni al codice della Strada, alle leggi dello Stato, ai regolamenti comunali e alle ordinanze sindacali
Rif. Ob. operativo A.01.05</t>
  </si>
  <si>
    <t>Aggiornamento regolamenti di competenza della Polizia Municipale
Rif. Ob. operativo A.22.01</t>
  </si>
  <si>
    <t>Monitoraggio entrate comunali di propria competenza</t>
  </si>
  <si>
    <t>Misure di prevenzione sulla incidentalità stradale ed elaborazione di report mensili per l'individuazione dei punti di maggiore incidentalità, per cause di incidente(violaz.norme di comportamento, stato di ebbrezza, sotto l'effetto di sostanze psicotrope</t>
  </si>
  <si>
    <t>Razionalizzazione ed ottimizzazione dei servizi di prevenzione degli incidenti stradali e sicurezza urbana. Contrasto alle violazioni del codice della strada in riscontro ai dati sulla incidentalità dei siti nonché a quelli domenicali e festivi.</t>
  </si>
  <si>
    <t>Attività finalizzate alla sicurezza e al decoro urbano nelle ore diurne e notturne anche nei fine settimana nelle piazze principali, mercati, ospedali e scuole
Rif. Ob. operativo A.01.04</t>
  </si>
  <si>
    <t>Acquisto misuratori di velocità con installazione in sede fissa ai fini dell'esercizio delle azioni di controllo e contrasto al superamento dei limiti di velocità nel territorio comunale 
Rif. Ob op. A.01.05</t>
  </si>
  <si>
    <t>Abolizione delle sanzioni cartacee mediante acquisto e messa in esercizio del sistema di rilevazione automatizzato di accertamento e contestazione delle violazioni al codice della strada.</t>
  </si>
  <si>
    <t>Rispetto dei cronoprogrammi di spesa previsti dalle linee di finanziamento extra comunali e rappresentati dai quadri sinottici concertati con i singoli dipartimenti</t>
  </si>
  <si>
    <t>OBIETTIVO COMUNE: Revisione e conseguente ridefinizione della mappatura dei processi di lavoro dell’Ente in funzione degli indirizzi del PNA 2019</t>
  </si>
  <si>
    <t>OBIETTIVO COMUNE: Ridefinizione delle misure specifiche di prevenzione del rischio corruzione in funzione della nuova metodologia di valutazione del rischio ex PNA 2019</t>
  </si>
  <si>
    <t>OBIETTIVO COMUNE: Verifica dell’attuazione delle misure specifiche di prevenzione della corruzione previste nel PTPCT 2020-2022.</t>
  </si>
  <si>
    <t>OBIETTIVO COMUNE: Garantire il rispetto degli obblighi di trasparenza di cui al D.Lgs. 33/2013 e ss.mm.ii. e all’allegato 7 del PTPCT 2020-2022</t>
  </si>
  <si>
    <t xml:space="preserve">ELIMINATO IN SEDE DI MONITORAGGIO SEMESTRALE
</t>
  </si>
  <si>
    <t>_</t>
  </si>
  <si>
    <t>OBIETTIVO COMUNE: RILEVAZIONE DELLA CUSTOMER SATISFACTION E DEL BENESSERE ORGANIZZATIVO</t>
  </si>
  <si>
    <t>Dipartimento Servizi Ambientali</t>
  </si>
  <si>
    <t>PREDISPOSIZIONE PROGETTO MESSA IN SICUREZZA PERCORSI ALL'INTERNO DEI CIMITERI E ABBATTIMENTO BARRIERE ARCHITETTONICHE RIF. OB. OPERATIVO B.04.01</t>
  </si>
  <si>
    <t xml:space="preserve">Progettazione e restauro funzionale cellari centenari del Gran Camposanto vincolati dalla Soprintendenza finalizzati al recupero e riconcessione dei posti salma
 </t>
  </si>
  <si>
    <t>AFFIDAMENTO GARA D'APPALTO PER LA MANUTENZIONE ORDINARIA DELLA PAVIMENTAZIONE DEL GRAN CAMPOSANTO E DEI CIMITERI SUB-URBANI</t>
  </si>
  <si>
    <t>PREDISPOSIZIONE PROGETTO PER IL RIFACIMENTO DELLA PAVIMENTAZIONE ESTERNA DEL GRAN CAMPOSANTO</t>
  </si>
  <si>
    <t>Sostituzione vecchie scale scorrevoli a servizio dei cellari comunali con scale a guida fissa con e senza pianerottoli. 2° STRALCIO</t>
  </si>
  <si>
    <t xml:space="preserve">LAVORI DI RISTRUTTURAZIONE ADEGUAMENTO TECNOLOGICO ED ABBATTIMENTO BARRIERE ARCHITETTONICHE DELL'ACQUARIO DI VILLA MAZZINI (FINANZIAMENTO MASTERPLAN) RIF. SCHEDA 8 BANCA DATI MONITORAGGIO PROGETTI
 </t>
  </si>
  <si>
    <t>SCERBATURA AREE A VERDE DELLE SCUOLE CITTADINE E DEGLI IMMOBILI COMUNALI</t>
  </si>
  <si>
    <t>AGGIUDICAZIONE GARA PER IL SERVIZIO DI RIQUALIFICAZIONE DEL VERDE CITTADINO NELLE SEGUENTI AREE: P.ZZA MUNICIPIO, P.ZZA STAZIONE,LARGO SEGGIOLA,P.ZZA FULCI, SPARTITRAFFICO LINEA TRANVIARIA E VIA GARIBALDI, V.LE BOCCETTA. "CAMBIO DI PASSO"LUGLIO-PUNTO 4</t>
  </si>
  <si>
    <t>PROGETTO DI RIQUALIFICAZIONE VILLA MAZZINI E AGGIUDICAZIONE GARA ENTRO IL 31/12/2020 (PREVIO STANZIAMENTO NEL PEG) RIF. DUP - OB. STRATEGICO B.05 RIF. DELIB. C.C. N.16/2020 "CAMBIO DI PASSO" LUGLIO 2020 - PUNTO 4</t>
  </si>
  <si>
    <t>AGGIUDICAZIONE LAVORI DI CUI AL PROGETTO "RIQUALIFICAZIONE PINETA DI CAMARO (FINANZIAMENTO PATTO CITTA' METROPOLITANA € 1.050.000,00) RIF. SCHEDA 6 BANCA DATI MONITORAGGIO PROGETTI RIF. DEL. C.C. N.16/2020 "CAMBIO DI PASSO" LUGLIO 2020 - PUNTO 4</t>
  </si>
  <si>
    <t>AGGIORNAMENTO E ADEGUAMENTO DEL CONTRATTO DI SERVIZIO CON "MESSINA SERVIZI BENE COMUNE" PER L'AFFIDAMENTO ALLA SOCIETA' IN HOUSE DEL SERVIZIO DI MANUTENZIONE E CURA DEL VERDE CITTADINO(OB. UNIFICATO CON OB. 2020_SA_36)</t>
  </si>
  <si>
    <t>PROJECT FINANCING RELATIVO ALLA GESTIONE DEI CIMITERI COMUNALI</t>
  </si>
  <si>
    <t>PREDISPOSIZIONE NUOVO REGOLAMENTO VERDE CITTADINO RIF. DEL.C.C. 16/2020 "CAMBIO DI PASSO" - LUGLIO 2020 - PUNTO 3 RIF. OB. OP. A.22.01</t>
  </si>
  <si>
    <t>AGGIUDICAZIONE SERVIZIO POTATURA E MESSA IN SICUREZZA DEGLI ALBERI NELLE STRADE CITTADINE 1) IV CIRCOSCRIZIONE 2) I, II, III, V, E VI CIRCOSCRIZIONE</t>
  </si>
  <si>
    <t>ESECUZIONE PROGETTO "RESTAURO E RIQUALIFICAZIONE FONTANE ZONA SUD - (FINANZIAMENTO PATTO CITTA' METROPOLITANA € 450.000,00) RIF. SCHEDA 124 BANCA DATI MONITORAGGIO PROGETTI</t>
  </si>
  <si>
    <t>FORNITURA GIOCHI, CESTINI E PANCHINE DA COLLOCARE NEGLI SPAZI URBANI</t>
  </si>
  <si>
    <t xml:space="preserve">
 PREDISPOSIZIONE BANDO PROJECT FINANCING "VILLA DANTE" RIF. DELIB. C.C. N.16/2020 "CAMBIO DI PASSO" LUGLIO 2020 - PUNTO 9</t>
  </si>
  <si>
    <t>CONTRATTO DI SERVIZIO PER L'AFFIDAMENTO DELLA MANUTENZIONE DEGLI IMPIANTI IDRICI DELLE FONTANE CITTADINE ALL'AMAM</t>
  </si>
  <si>
    <t xml:space="preserve">REDAZIONE MODIFICHE AL NUOVO REGOLAMENTO DI PROTEZIONE CIVILE RIF. DEL.C.C. 16/2020 "...CAMBIO DI PASSO" -MARZO 2020 - PUNTO 10 RIF. OB. OP. A.22.01
 </t>
  </si>
  <si>
    <t>MODIFICA E AGGIORNAMENTO DEL PIANO COMUNALE DI EMERGENZA RIF. DELIB. C.C. N.16/2020 "CAMBIO DI PASSO" GIUGNO 2020 - PUNTO 2 RIF. OB. OP. A.22.01</t>
  </si>
  <si>
    <t>OBIETTIVO ELIMINATO IN SEDE DI MONITORAGGIO SEMESTRALE</t>
  </si>
  <si>
    <t>AGGIUDICAZIONE GARA PER INTERVENTI EMERGENZIALI DI PROTEZIONE CIVILE</t>
  </si>
  <si>
    <t>AGGIUDICAZIONE APPALTO DEI LAVORI PER LA REALIZZAZIONE DELLA PISTA EMERGENZIALE ARGINALE AL TORRENTE SAN FILIPPO</t>
  </si>
  <si>
    <t>PREDISPOSIZIONE NUOVO REGOLAMENTO ARREDO URBANO RIF. DEL.C.C. 16/2020 "...CAMBIO DI PASSO" - MAGGIO 2020 - PUNTO 7 RIF. OB. OP. A.22.01</t>
  </si>
  <si>
    <t>PREDISPOSIZIONE NUOVO REGOLAMENTO PER IL FUNZIONAMENTO E LA GESTIONE DI UN CIMITERO PER ANIMALI D'AFFEZIONE RIF. DEL.C.C. 16/2020 "CAMBIO DI PASSO" - LUGLIO 2020 - PUNTO 7 RIF. OB. OP. A.22.01</t>
  </si>
  <si>
    <t>Interventi di riduzione del rischio alluvioni mediante sistemazione dell'alveo per la mitigazione del degrado ambientale di tutti i torrenti cittadini(fondi Agenda Urbana) RIF. SCHEDA 102 BANCA DATI MONITORAGGIO PROGETTI</t>
  </si>
  <si>
    <t>Aggiudicazione lavori per la rifunzionalizzazione del Centro polifunzionale Santa Lucia per erogazione di servizi di protezione civile RIF. SCHEDA 34 BANCA DATI MONITORAGGIO PROGETTI</t>
  </si>
  <si>
    <t> Aggiornamento e monitoraggio del Piano Comunale amianto attraverso l'implementazione del censimento dei siti. Acquisizione delle schede di autonotifica che dovranno essere sottoposte a verifica.</t>
  </si>
  <si>
    <t xml:space="preserve">Approvazione variante e completamento lavori di MISE della ex discarica sita in località Portella Arena.
 </t>
  </si>
  <si>
    <t>Ultimazione lavori del progetto finalizzato a preservare e ripristinare l'equilibrio naturale nella fascia marina costiera denominata "Capo Peloro".</t>
  </si>
  <si>
    <t>Esecuzione bonifica Maregrosso e apposizione delle barriere ai varchi</t>
  </si>
  <si>
    <t>Approvazione Regolamento costituzione consulta per l'ambiente e lo sviluppo sostenibile Rif. obiett. oper. A.22.01</t>
  </si>
  <si>
    <t xml:space="preserve">Predisposizione atti di gara per la caratterizzazione discariche RSU di Vallone Guidara, Tripi-Formaggiara e Portella Arena
 </t>
  </si>
  <si>
    <t>Adempimenti regolamentari per isole ecologiche condominiali. Obiettivo condiviso con Messinaservizi Bene Comune ed il Dipartimento Servizi Territoriali ed Urbanistici.</t>
  </si>
  <si>
    <t>Affidamento del servizio di smaltimento FORSU - Frazione Organica del Rifiuto Solido Urbano</t>
  </si>
  <si>
    <t>Individuazione area per la realizzazione di un rifugio sanitario per cani e gatti e acquisto moduli prefabbricati per l'erogazione del servizio</t>
  </si>
  <si>
    <t xml:space="preserve">Completamento progettazione Oasi Felina di Faro Superiore
 </t>
  </si>
  <si>
    <t xml:space="preserve"> Affidamento dell'incarico di progettazione per la realizzazione del Canile Comunale ex L.R. 15/2000</t>
  </si>
  <si>
    <t>Individuazione delle aree e progettazione di un'Oasi Felina per circoscrizione</t>
  </si>
  <si>
    <t>PREDISPOSIZIONE NUOVO REGOLAMENTO PER LA GESTIONE DEI CANILI/GATTILI COMUNALI E/O ASSOCIATI RIF. DEL.C.C. 16/2020 "CAMBIO DI PASSO" - LUGLIO 2020 - PUNTO 5 RIF. OB. OP. A.22.01</t>
  </si>
  <si>
    <t>PREDISPOSIZIONE NUOVO REGOLAMENTO DI TUTELA DELLA FAUNA URBANA ED ISTITUZIONE DELLA BANCA DATI DEL DNA RIF. DEL.C.C. 16/2020 "CAMBIO DI PASSO" - LUGLIO 2020 - PUNTO 6 RIF. OB. OP. A.22.01</t>
  </si>
  <si>
    <t xml:space="preserve">INTERVENTI DI RIDUZ. DEL RISCHIO ALLUVIONI.NEL TRATTO DI TERRITORIO COMUNALE COMPRESO TRA IL TORRENTE GALLO ED IL TORRENTE ANNUNZIATA INCLUSO RIF. SCHEDA 33 BANCA DATI MONIT. PROGETTI
 </t>
  </si>
  <si>
    <t>INTERVENTO PER LA MITIGAZIONE DEL RISCHIO IDROGEOLOGICO NEL VILLAGGIO DI MILI SAN PIETRO RIF. SCHEDA 108 BANCA DATI MONITORAGGIO PROGETTI</t>
  </si>
  <si>
    <t xml:space="preserve">INTERVENTI DI RIDUZ. RISCHIO ALLUVIONI MEDIANTE SISTEMAZIONE DELL'ALVEO NEL TRATTO DI TERRITORIO COMUNALE COMPRESO TRA IL TORRENTE ANNUNZIATA ESCLUSO E IL TORRENTE SAN FILIPPO INCLUSO RIF. SCHEDA 131 BANCA DATI MONITORAGGIO PROGETTI
 </t>
  </si>
  <si>
    <t xml:space="preserve">PROGETTO PER LA SISTEMAZIONE IDRAULICA DEL TORRENTE ANNUNZIATA E RICOSTRUZIONE ALVEO DISSESTATO RIF. SCHEDA 137 BANCA DATI MONITORAGGIO PROGETTI
 </t>
  </si>
  <si>
    <t>Revisione e conseguente ridefinizione della mappatura dei processi di lavoro dell’Ente in funzione degli indirizzi del PNA 2019</t>
  </si>
  <si>
    <t xml:space="preserve">Ridefinizione delle misure specifiche di prevenzione del rischio corruzione in funzione della nuova metodologia di valutazione del rischio ex PNA 2019 </t>
  </si>
  <si>
    <t xml:space="preserve">Verifica dell’attuazione delle misure specifiche di prevenzione della corruzione previste nel PTPCT 2020-2022. </t>
  </si>
  <si>
    <t>Garantire il rispetto degli obblighi di trasparenza di cui al D.Lgs. 33/2013 e ss.mm.ii. e all’allegato 7 del PTPCT 2020-2022</t>
  </si>
  <si>
    <t xml:space="preserve">RILEVAZIONE DELLA CUSTOMER SATISFACTION E DEL BENESSERE ORGANIZZATIVO </t>
  </si>
  <si>
    <t>Dipartimento Servizi Finanziari</t>
  </si>
  <si>
    <t>COMPLETAMENTO ITER PROCEDURALE PER LA FUORIUSCITA DEL COMUNE DI MESSINA DALLA FONDAZIONE TAOARTE RIF. DELIB. C.C. N. 16/2020 "CAMBIO DI PASSO" GENNAIO 2020 - PUNTO 3</t>
  </si>
  <si>
    <t>COSTITUZIONE DELLA FONDAZIONE "ZANCLE" E APPROVAZIONE STATUTO</t>
  </si>
  <si>
    <t>ELIMINATO MONITORAGGIO 1°SEM.</t>
  </si>
  <si>
    <t>DEFINIZIONE DELLA SITUAZIONE DEBITORIA AI FINI DELLA LIQUIDAZIONE DELLA SOCIETA' "ATO ME 3 "</t>
  </si>
  <si>
    <t>DEFINIZIONE DELLA SITUAZIONE DEBITI/CREDITI DI TUTTE LE SOCIETA' PUBBLICHE RIF. OB. OPER. A.10.03</t>
  </si>
  <si>
    <t>"ENTE PORTO" DEFINIZIONE DELLA POSIZIONE DEL COMUNE DI MESSINA NEI CONFRONTI DELL'ENTE PORTO E DEI CONNESSI RAPPORTI SOTTO IL PROFILO GIURIDICO E CONTABILE</t>
  </si>
  <si>
    <t>APPROVAZIONE BILANCIO DI PREVISIONE 2021/2023 ENTRO IL 20/10/2020 RIF. DELIB. C.C. N. 16/2020 "CAMBIO DI PASSO" NOVEMBRE 2020 - PUNTO 1</t>
  </si>
  <si>
    <t>MONITORAGGIO SEMESTRALE DEL PIANO DI RIEQUILIBRIO FINANZIARIO PLURIENNALE ED EVENTUALI AZIONI CORRETTIVE</t>
  </si>
  <si>
    <t>PROSECUZIONE SISTEMAZIONE DELLE POSIZIONI ASSICURATIVE DELLA "GESTIONE DIPENDENTI PUBBLICI" PER TUTTO IL PERSONALE DIPENDENTE ED AGGIORNAMENTO DELLA BANCA DATI INPS RELATIVAMENTE AGLI ANNI 2000-2002</t>
  </si>
  <si>
    <t>MONITORAGGIO COMPLESSIVO P.R.F.P. (RELATIVAMENTE ALL'ESERCIZIO 2019)  RIF. DELIB. C.C. N. 16/2020 "CAMBIO DI PASSO" MARZO  2020 - PUNTO 6</t>
  </si>
  <si>
    <t>PREDISPOSIZIONE DELIBERA RELATIVA AI VINCOLI ASSUNZIONALI DEGLI ORGANISMI PARTECIPATI</t>
  </si>
  <si>
    <t>APPROVAZIONE BILANCIO CONSUNTIVO 2019 ENTRO I TERMINI CHE CONSENTANO L'APPROVAZIONE IN CONSIGLIO ENTRO IL 30 APRILE 2020-RIF. DELIB. C.C. N. 16/2020 "CAMBIO DI PASSO" MARZO 2020 - PUNTO 2</t>
  </si>
  <si>
    <t>RICOGNIZIONE ORDINARIA DELLE PARTECIPAZIONI PUBBLICHE
 RIF. DELIB. C.C. N. 16/2020 "CAMBIO DI PASSO" NOVEMBRE  2020 - PUNTO 2</t>
  </si>
  <si>
    <t>Ridefinizione delle misure specifiche di prevenzione del rischio corruzione in funzione della nuova metodologia di valutazione del rischio ex PNA 2019</t>
  </si>
  <si>
    <t>Verifica dell’attuazione delle misure specifiche di prevenzione della corruzione previste nel PTPCT 2020-2022.</t>
  </si>
  <si>
    <t>RILEVAZIONE DELLA CUSTOMER SATISFACTION E DEL BENESSERE ORGANIZZATIVO</t>
  </si>
  <si>
    <t>Dipartimento Servizi alla persona e alle imprese</t>
  </si>
  <si>
    <t>Predisposizione linee guida per l'istituzione dei comitati di gestione nei mercati cittadini (escluso Vascone e Sant'Orsola).</t>
  </si>
  <si>
    <t>Predisposizione del Regolamento per la disciplina dell'attività di tintolavanderia Rif. obiett. oper. A.22.01</t>
  </si>
  <si>
    <t xml:space="preserve"> 
Predisposizione regolamento per il piano incentivazione attività commerciali e di somministrazione da avviare nei villaggi e nelle zone periferiche </t>
  </si>
  <si>
    <t>Sportello imprenditoria giovanile e attività produttive - Agenda Urbana</t>
  </si>
  <si>
    <t>MODIFICA DELL'ART. 37 DEL REGOLAMENTO COMMERCIO PER LA MODIFICA DELLE AREE IN CUI E' PREVISTO IL DIVIETO DI COMMERCIO AMBULANTE SU AREE PUBBLICHE RIF. DELIB. C.C. N. 16/2020 "CAMBIO DI PASSO" FEBBRAIO 2020 - PUNTO 21</t>
  </si>
  <si>
    <t>==</t>
  </si>
  <si>
    <t xml:space="preserve">Predisposizione deliberazione di Consiglio Comunale per l'individuazione delle aree da destinare al commercio ambulante a posto fisso
 </t>
  </si>
  <si>
    <t>Promozione e tutela dei mestieri artigianali ancora oggi presenti sul territorio attraverso la predisposizione di un regolamento ad hoc che disciplini la vendita dei prodotti e l'individuazione delle aree e dei periodi in cui la stessa si può svolgere</t>
  </si>
  <si>
    <t>Ricollocazione degli operatori commerciali nel nuovo sito del Mercato Zaera RIF. DELIB. C.C. N. 16/2020 "CAMBIO DI PASSO" MAGGIO 2020 - PUNTO 7</t>
  </si>
  <si>
    <t>Costituzione Fondazione Promozione Culturale - Turistica "Zancle" Rif. Deliber. Consiglio Comunale n.16 del 27/01/2020 "Cambio di passo" Aprile - punto 4 obiettivo condiviso con i servizi finanziari</t>
  </si>
  <si>
    <t xml:space="preserve"> Relazione attestante la verifica della morosità dei canoni concessori dei posteggi delle aree mercatali per il 100% degli operatori dei mercati</t>
  </si>
  <si>
    <t xml:space="preserve">Relazione su adozione determinazioni di accertamento delle entrate comunali del servizio commercio </t>
  </si>
  <si>
    <t>ELIMINATO MONITORAGGIO 1°SEM</t>
  </si>
  <si>
    <t xml:space="preserve">Rispetto dei cronoprogrammi di spesa previsti dalle linee di finanziamento extra comunali e rappresentati dai quadri sinottici concertati con i singoli dipartimenti </t>
  </si>
  <si>
    <t xml:space="preserve">Individuazione alloggi per la collocazione delle famiglie richiedenti, residenti in via Alessandria n. 25 - Rione ferrovieri </t>
  </si>
  <si>
    <t xml:space="preserve">Attivazione progetto "Percorsi per abitare"- Assegnazione immobili in locazione.
</t>
  </si>
  <si>
    <t xml:space="preserve">Individuazione locali da assegnare al CPIA (Centro per l'istruzione adulti) e organizzazione della relativa struttura (rif. Ob. Strategico A.14)
 </t>
  </si>
  <si>
    <t>Ricognizione del contenzioso pregresso del dipartimento Servizio alla persona e alle imprese- SERVIZIO POLITICHE SOCIALI</t>
  </si>
  <si>
    <t>Direttiva per disciplinare l'apertura delle case di riposo e disciplina dei controlli periodici per la verifica del mantenimento dei requisiti di legge</t>
  </si>
  <si>
    <t>Ricognizione tipologie di entrate di competenza dei Servizi Sociali</t>
  </si>
  <si>
    <t>Avvio del procedimento per il riconoscimento della manifestazione "Vara" quale patrimonio dell'Unesco</t>
  </si>
  <si>
    <t>Realizzazioni percorsi turistici di accoglienza croceristi</t>
  </si>
  <si>
    <t xml:space="preserve">Adozione definitiva del "regolamento per la consulta giovanile" della città di Messina e attuazione (rif. ob. operativo a.22.01)
 </t>
  </si>
  <si>
    <t xml:space="preserve">Revoca contratti di servizio Innova BIC RIF. DELIB. C.C. N. 16/2020 "CAMBIO DI PASSO" FEBBRAIO 2020 - PUNTO 5 </t>
  </si>
  <si>
    <t>Predisposizione Linee Guida per l'attivazione del Crowd funding per la valorizzazione dei beni pubblici simbolo della città di Messina (finanza di progetto, Crowd funding)</t>
  </si>
  <si>
    <t>POLO TECNOLOGICO i-Hub. Avvio procedure per la costituzione del partenariato pubblico di ricerca finalizzato all'avvio della progettazione esecutiva (subordinato al finanziamento POC Metro)</t>
  </si>
  <si>
    <t>Piano di programmazione strategica fondi strutturali 2021/2027. Prosecuzione attività di raccordo con gli assessorati, uffici competenti e stakeholder per l'avvio del Piano Strategico Messina-Europa 2021/2027 RIF. DELIB. n.16"CAMBIO DI PASSO"NOV. PUNTO 4</t>
  </si>
  <si>
    <t> Programmazione Piano Strategico Smart City - Programma Pon Governance e Urbact III Digital Innovation for Cities - DG4YOU</t>
  </si>
  <si>
    <t>Approvazione nuovo Piano Commerciale con regolamentazione dei Posteggi Isolati e pianificazione aree da destinare a mercati cittadini OB. CONDIVISO CON IL DIP. SERVIZI TERRITORIALI E URBANISTICI RIF. DEL.CC.16/2020 "CAMBIO DI PASSO"DICEMBRE 2020-PUNTO 1</t>
  </si>
  <si>
    <t>Aggiornamenti contratti di servizi ARISME RIF. DEL.CC.16/2020 "CAMBIO DI PASSO"febbraio 2020-PUNTO 12</t>
  </si>
  <si>
    <t xml:space="preserve">MODIFICA REGOLAMENTO CHIESA DI SANTA MARIA ALEMANNA RIF. DEL.CC.16/2020 "CAMBIO DI PASSO" APRILE 2020-PUNTO 8
 </t>
  </si>
  <si>
    <t>REGOLAMENTO DI SOCCORSO SOCIALE "NON PIU' ULTIMI" RIF. DEL.CC.16/2020 "CAMBIO DI PASSO" AGOSTO 2020-PUNTO 2</t>
  </si>
  <si>
    <t>REGOLAMENTO BANCA DEL TEMPO "ANCHE IO MI DONO" RIF. DEL. CC.16/2020 "CAMBIO DI PASSO" AGOSTO 2020-PUNTO 3</t>
  </si>
  <si>
    <t>REGOLAMENTO RELATIVO ALLA ISTITUZIONE E VALORIZZAZIONE SCUOLE DEGLI ANTICHI MESTIERI E DELLE TRADIZIONI POPOLARI RIF. DEL. CC.16/2020 "CAMBIO DI PASSO" ottobre 2020-PUNTO 5</t>
  </si>
  <si>
    <t>Aggiornamenti contratti di servizi MESSINA SOCIAL CITY RIF. DEL.CC.16/2020 "CAMBIO DI PASSO"febbraio 2020-PUNTO 11</t>
  </si>
  <si>
    <t>ASSISTENZA DOMICILIARE ANZIANI RIF. SCHEDA 45 BANCA DATI MONITORAGGIO PROGETTI</t>
  </si>
  <si>
    <t>LEGGE 328/00 - APPROVAZIONE RIMODULAZIONE DELLE AZIONI E BILANCIO DEL DISTRETTO SOCIO-SANITARIO N. 26, PIANO DI ZONA TRIENNIO 2010/12 RIF. SCHEDA 169 BANCA DATI MONITORAGGIO PROGETTI</t>
  </si>
  <si>
    <t xml:space="preserve">LEGGE 328/00 -RIMODULAZIONE DELLE AZIONI E BILANCIO DEL DISTRETTO SOCIO SANITARIO A.O.D. N.3, D.26 PIANO DI ZONA TRIENNIO 2013/15 RIF. SCHEDA 171 BANCA DATI MONITORAGGIO PROGETTI
 </t>
  </si>
  <si>
    <t xml:space="preserve">LEGGE 328/00 - RIMODULAZIONE DELLE AZIONI P.A.O. - A.O.D.3 E D26 - INTEGRAZIONE AL PIANO DI ZONA TRIENNIO 2013/15 RIF. SCHEDA 172 BANCA DATI MONITORAGGIO PROGETTI
 </t>
  </si>
  <si>
    <t xml:space="preserve">DEFINIZIONE E APPROVAZIONE PIANO DI ZONA 2019/2020 RIF. SCHEDA 174 BANCA DATI MONITORAGGIO PROGETTI
 </t>
  </si>
  <si>
    <t>Dipatimento Servizi tecnici</t>
  </si>
  <si>
    <t>COMPLETAMENTO ATTIVITA' RELATIVE AL CONTRATTO DI APPALTO PER IL RELAMPING PER L'EFFICIENTAMENTO DELLA PUBBLICA ILLUMINAZIONE, FINALIZZATE ALLA RENDICONTAZIONE (FINANZIAMENTO PON METRO) RIF. SCHEDA 118 BANCA DATI MONITORAGGIO PROGETTI</t>
  </si>
  <si>
    <t>MANUTENZIONE STRAORDINARIA DEI PONTI SULLE VIE CONSOLARE VALERIA E CONSOLARE POMPEA E MONITORAGGIO E VALUTAZIONE SISMICA DEI TORRENTI TOMBINATI DELLE PRINCIPALI ARTERIE CITTADINE</t>
  </si>
  <si>
    <t xml:space="preserve">Monitoraggio e valutazione sismica degli impalcati di copertura dei torrenti cittadini - espletamento servizi (RIF. ID. 93 BANCA DATI "MONITORAGGIO PROGETTI")
 </t>
  </si>
  <si>
    <t>LAVORI DI AMPIAMENTO DELLA SALITA CONTINO</t>
  </si>
  <si>
    <t>ABBATTIMENTO BARRIERE ARCHITETTONICHE SPAZI PUBBLICI</t>
  </si>
  <si>
    <t>RIQUALIFICAZIONE E MESSA IN SICUREZZA DEL SISTEMA VIABILE CITTADINO -STRALCIO</t>
  </si>
  <si>
    <t>Progettazione messa in sicurezza e sistemazione della palestra istituto scolastico di Ponteschiavo</t>
  </si>
  <si>
    <t>Progettazione "Linea Vita" degli edifici scolastici di competenza comunale</t>
  </si>
  <si>
    <t>Verifica sismica ponte attraversamento torrente Bordonaro (via Cumia)</t>
  </si>
  <si>
    <t>Avvio della procedura di manutenzione del prospetto di palazzo Zanca</t>
  </si>
  <si>
    <t>Avvio delle procedure finalizzate alla verifica sismica di tutti gli immobili comunali</t>
  </si>
  <si>
    <t>Progetto lavori di miglioramento e adeguamento spazi di quartiere per attività sportive e ricreative
RIF. SCHEDA 15 BANCA DATI MONITORAGGIO PROGETTI</t>
  </si>
  <si>
    <t>Realizzazione palestre e n. 2 campi da tennis Villaggio MILI</t>
  </si>
  <si>
    <t>Progetto sistemazione del campo da gioco in erba, campo da rugby Sperone</t>
  </si>
  <si>
    <t>Progetto di adeguamento alla normativa vigente del PALATRACUZZI</t>
  </si>
  <si>
    <t>Completamento progetto e realizzazione dei lavori di manutenzione straordinaria e adeguamento della salita Rando</t>
  </si>
  <si>
    <t>Attivazione project financing del cosiddetto Pilone di Torre Faro</t>
  </si>
  <si>
    <t>Affidamento incarichi per verifiche sismiche negli edifici scolastici (n. 33 scuole)</t>
  </si>
  <si>
    <t>Ristrutturazioni immobili di proprietà comunale da destinare ad asili nido (Finanziamento Agenda Urbana)</t>
  </si>
  <si>
    <t>Riqualificazione Casa Serena - (AGENDA URBANA)</t>
  </si>
  <si>
    <t>Progetto manutenzione straordinaria, adeguamento alle norme vigenti e sistemazione aree esterne della scuola elementare e media G. Martino - completamento</t>
  </si>
  <si>
    <t xml:space="preserve">Dichiarazione di pubblica utilità e acquisto dell'area ex Torre Morandi destinata a parcheggi in villaggio di Torre Faro </t>
  </si>
  <si>
    <t>AGGIORNAMENTO CONTRATTI DI SERVIZI AMAM</t>
  </si>
  <si>
    <t>Modifica regolamento diritto di superficie e riscatto</t>
  </si>
  <si>
    <t>Riconoscimento debito fuori bilancio nei confronti di ATM azienda in liquidazione (mutuo pagamento immobile di proprietà del Comune)</t>
  </si>
  <si>
    <t>APPROVAZIONE BANDO DI GARA PER REALIZZAZIONE PISTA CICLOPEDONALE CAPO PELORO - 1° LOTTO</t>
  </si>
  <si>
    <t>INTERVENTO POTENZIAMENTO PATRIMONIO ERP</t>
  </si>
  <si>
    <t xml:space="preserve">REALIZZAZIONE DI UN ASILO NIDO NELL'EX SCUOLA DI VIA BRASILE - SAN LICANDRO </t>
  </si>
  <si>
    <t>LAVORI DI RISTRUTTURAZIONE DEI PROSPETTI E RIFACIMENTO IMPERMEABILIZZAZIONE DEL LASTRICO SOLARE DELLA SCUOLA FERRAU' MESSINA</t>
  </si>
  <si>
    <t>RIPARO DA PESCA FELUCHE SULLO STRETTO</t>
  </si>
  <si>
    <t>PARCHEGGIO A RASO BORDONARO</t>
  </si>
  <si>
    <t>LAVORI DI MANUTENZIONE STRAORDINARIA PER IL RECUPERO DELLE AREE VANDALIZZATE DELLA SCUOLA MEDIA S. LUCIA SOPRA CONTESSE FINALIZZATI AL CONTRASTO DELLA DISPERSIONE SCOLASTICA</t>
  </si>
  <si>
    <t xml:space="preserve">REALIZZAZIONE PARCHEGGIO A RASO PALMARA </t>
  </si>
  <si>
    <t xml:space="preserve">PARCHEGGIO A RASO SAN COSIMO </t>
  </si>
  <si>
    <t>PARCHEGGIO A RASO VIA CATANIA</t>
  </si>
  <si>
    <t>PARCHEGGIO A RASO EUROPA EST</t>
  </si>
  <si>
    <t>PARCHEGGIO A RASO EUROPA CENTRO</t>
  </si>
  <si>
    <t>PARCHEGGIO A RASO EUROPA OVEST</t>
  </si>
  <si>
    <t>PARCHEGGIO A RASO CAMPO DELLE VETTOVAGLIE</t>
  </si>
  <si>
    <t>PARCHEGGIO A RASO GOSTRA S. ORSOLA</t>
  </si>
  <si>
    <t>LAVORI DI RISTRUTTURAZIONE E ADEGUAMENTO ALLE NORME VIGENTI DELLA SCUOLA D'INFANZIA PRIMARIA E MEDIA GALLO-MAZZINI - 1° LOTTO . I° STRALCIO FUNZIONALE: RISTRUTTURAZIONE DEI PROSPETTI</t>
  </si>
  <si>
    <t>PARCHEGGIO A RASO S. LICANDRO</t>
  </si>
  <si>
    <t>PARCHEGGIO A RASO VIALE STAGNO D'ALCONTRES</t>
  </si>
  <si>
    <t>PARCHEGGIO A RASO SANTA MARGHERITA</t>
  </si>
  <si>
    <t>PARCHEGGIO A RASO GAZZI SOCRATE</t>
  </si>
  <si>
    <t>INTERVENTI DI ESTENSIONE IN LUNGHEZZA DI PISTE CICLABILI</t>
  </si>
  <si>
    <t xml:space="preserve">POTENZIAMENTO DELLE INFRASTRUTTURE PORTUALI DEL COMUNA DI MESSINA </t>
  </si>
  <si>
    <t>PARCHEGGIO A RASO EX GASOMETRO</t>
  </si>
  <si>
    <t xml:space="preserve">Rilevazione della customer satisfaction e del benessere organizzativo </t>
  </si>
  <si>
    <t>Dipartimento Servizi Territoriali e Urbanistici</t>
  </si>
  <si>
    <t xml:space="preserve">ADEGUAMENTO ALLE INDICAZIONI DELL'U.T.A. DI MESSINA E PRODUZIONE DEI SUCCESSIVI ATTI PER LA DELIBERA DI GIUNTA E SUCCESSIVA APPROVAZIONE DA PARTE DEL C.C. PRIMA DEL DEFINITIVO TRASFERIMENTO ALLA REGIONE Rif. DEL.16/2020"CAMBIO DI PASSO"-APR.2020-PUNTO 7
 </t>
  </si>
  <si>
    <t>PREDISPOSIZIONE DEL PIANO STRATEGICO AREA DELLO STRETTO DA SVILUPPARE IN SINERGIA CON L'AREA METROPOLITANA RIF. DEL. C.C. N.16/2020 "CAMBIO DI PASSO" SETTEMBRE 2020 - PUNTO 3</t>
  </si>
  <si>
    <t>STUDI AMBIENTALI RELATIVI ALLE AREE INTERESSATE ALLA ZONA SIC ZPS (ENTRO GIUGNO 2020)</t>
  </si>
  <si>
    <t>COMPLETAMENTO DELLA RICOGNIZIONE DI TUTTI I PIANI DI LOTTIZZAZIONE ED ATTIVAZIONE DELL'EVENTUALE PROCEDURA PRESSO l'Organo Competente (ENTRO OTTOBRE 2020)</t>
  </si>
  <si>
    <t>ACCELERAZIONE DELLE PROCEDURE DI DEMOLIZIONE O ACQUISIZIONE DEI MANUFATTI ABUSIVI DEFINITI SOTTO IL PROFILO AMMINISTRATIVO</t>
  </si>
  <si>
    <t>ACCELERAZIONE DELLA DEFINIZIONE DELLE PRATICHE DI SANATORIA EDILIZIA L.47/85,724/94,32672003) art. 17.2 del CCDI 2019 e progetto obiettivo Condono approvato dalla G.M</t>
  </si>
  <si>
    <t>TRASMISSIONE DEL PGTU ALLA GIUNTA COM. E AL CONSIGLIO COM. PER LE VALUTAZIONI DI COMPETENZA RIF. DELIB. C.C. N. 16/2020 "CAMBIO DI PASSO" MARZO 2020 - PUNTO 7</t>
  </si>
  <si>
    <t>AVVIO DELLE PROCEDURE DI GARA PER L'AFFIDAMENTO DEL SERVIZIO DI INGEGNERIA REDAZIONE PUMS (ENTRO GIUGNO 2020)</t>
  </si>
  <si>
    <t xml:space="preserve">ADEGUAMENTO DEL PIANO LINEE DEL TRASPORTO PUBBLICO LOCALE
 </t>
  </si>
  <si>
    <t xml:space="preserve">ORGANIZZAZIONE E PREDISPOSIZIONE DEL PIANO DELLE LINEE BUS TURISTICHE E REGOLAMENTAZIONE DELLA SOSTA ALL'INTERNO DEL CENTRO URBANO (ENTRO giugno 2020)
 </t>
  </si>
  <si>
    <t>RISPETTO DEI CRONOPROGRAMMI DI SPESA PREVISTI DALLE LINEE DI FINANZIAMENTO EXTRA COMUNALI E RAPPRESENTATI NEI QUADRI SINOTTICI CONCERTATI CON I SINGOLI DIPARTIMENTI</t>
  </si>
  <si>
    <t xml:space="preserve">PIANO DISMISSIONE PARCO AUTO E RINNOVO DELLO STESSO ATTRAVERSO IL NOLEGGIO
 </t>
  </si>
  <si>
    <t xml:space="preserve">PROSECUZIONE DELLA DIGITALIZZAZIONE DELL'ARCHIVIO CARTACEO DEL SERVIZIO EDLIZIA PRIVATA </t>
  </si>
  <si>
    <t xml:space="preserve">Modifica art. 3 N.T.d.A e art. 23 R.E. bis, ter e quater del P.R.G. RIF. DELIB. C.C. N. 16/2020 "CAMBIO DI PASSO" FEBBRAIO 2020 - PUNTO 18
 </t>
  </si>
  <si>
    <t>VARIANTE PIANI PARTICOLAREGGIATI RISANAMENTO ED ADEGUAMENTO AL P.R.G. RIF. DELIB. C.C. N. 16/2020 "CAMBIO DI PASSO" APRILE 2020 - PUNTO 12 DI COMPETENZA DI ARISME AL QUALE VERRA' FORNITO IL NECESSARIO SUPPORTOREMENTO ISTRUTTORIA CONDONO</t>
  </si>
  <si>
    <t xml:space="preserve">PIANO STRATEGICO URBANO RIF. DEL. C.C. N.16/2020 "CAMBIO DI PASSO" OTTOBRE 2020 - PUNTO 2
 </t>
  </si>
  <si>
    <t>Adempimenti regolamentari per isole ecologiche condominiali. Obiettivo condiviso con il Dipartimento Servizi Ambientali e la società Messinaservizi Bene Comune</t>
  </si>
  <si>
    <t xml:space="preserve">
 Strategia di valorizzazione delle aree ambiti risanamento RIF. DELIB. C.C. N. 16/2020 "CAMBIO DI PASSO" APRILE 2020 - PUNTO 11</t>
  </si>
  <si>
    <t>Ricognizione del territorio per l'allineamento delle sezioni elettorali ai confini della Circoscrizione (OBIETTIVO CONDIVISO CON IL DIPARTIMENTO AFFARI GENERALI)</t>
  </si>
  <si>
    <t xml:space="preserve">MOBILITA' DOLCE GANZIRRI-TORREFARO (RIF. PROGETTO ID 23 "MONITORAGGIO PROGETTI")
 </t>
  </si>
  <si>
    <t>Dipartimento Servizi Tributari</t>
  </si>
  <si>
    <t>Regolamento ufficio unico delle entrate comunali
Rif. ob. op. A.22.01
Delib. C.C. 16/2020 "Cambio di passo" marzo, punto 5</t>
  </si>
  <si>
    <t>Regolamento per l'istituzione dell'attestazione della regolarità contributiva _RIF. DELIB. C.C. N. 16/2020 "CAMBIO DI PASSO" MARZO 2020 - PUNTO 8
Rif. ob. op. A.22.01</t>
  </si>
  <si>
    <t>Unificazione delle banche dati (tributi-patrimonio-polizia municipale-servizi sociali-urbanistica) ed entrate esterne da società partecipate (AMAM, PATRIMONIO S.p.A., MESSINA SOCIAL CITY)</t>
  </si>
  <si>
    <t>Regolamento per riscossione coattiva secondo la nuova normativa contenuta nella legge di bilancio 2020.
Rif. ob. op. A.22.01</t>
  </si>
  <si>
    <t>Riscossione coattiva</t>
  </si>
  <si>
    <t>Approvazione piano finanziario TARI entro i termini di legge, con adeguamento nuova normativa ARERA - Delib. C.C. 16/2020 "Cambio di passo" marzo, punto 11
Obiettivo condiviso con MESSINA SERVIZI</t>
  </si>
  <si>
    <t>Individuazione "contribuenti TARI fantasma" non inseriti nella lista di carico, nella fattispecie residenti, non residenti ed attivita' commerciali
(OB.CONDIVISO con il Dip.Aff. Gen.-Servizio Sistemi Informativi per la predisposizione dei moduli on-line)</t>
  </si>
  <si>
    <t>Modifica regolamento I.U.C. a seguito dell'abolizione della TASI
Rif. ob. op. A.22.01</t>
  </si>
  <si>
    <t>BARATTO AMMINISTRATIVO E STRATEGIE DI RIDUZIONE DEL FONDO CREDITI DUBBIA ESIGIBILITA' - RIF. DEL. C.C. 16/2020 "CAMBIO DI PASSO" MARZO 2020 - PUNTO 3</t>
  </si>
  <si>
    <r>
      <rPr>
        <sz val="10"/>
        <rFont val="Arial"/>
        <family val="2"/>
        <charset val="1"/>
      </rPr>
      <t>VARIAZIONE DI  BILANCIO 2020/2022 CON APPLICAZIONE DELL'AVANZO DI AMMINISTRAZIONE - RIF. DELIB. C.C. N. 16/2020 "CAMBIO DI PASSO" APRILE   2020 - PUNTO 2</t>
    </r>
  </si>
  <si>
    <r>
      <t>DOCUMENTO UNICO DI PROGRAMMAZIONE - DUP 2021/2023
RIF. DELIB. C.C. N. 16/2020 "</t>
    </r>
    <r>
      <rPr>
        <sz val="10"/>
        <rFont val="Arial"/>
        <family val="2"/>
        <charset val="1"/>
      </rPr>
      <t>CAMBIO DI PASSO" LUGLIO  2020 - PUNTO 2</t>
    </r>
  </si>
  <si>
    <r>
      <t xml:space="preserve">VERIFICA PERMANENZA EQUILIBRI DI BILANCIO
 RIF. DELIB. C.C. N. 16/2020 </t>
    </r>
    <r>
      <rPr>
        <sz val="10"/>
        <rFont val="Arial"/>
        <family val="2"/>
        <charset val="1"/>
      </rPr>
      <t>"CAMBIO DI PASSO"</t>
    </r>
    <r>
      <rPr>
        <sz val="10"/>
        <color theme="1"/>
        <rFont val="Arial"/>
        <family val="2"/>
      </rPr>
      <t xml:space="preserve"> LUGLIO  2020</t>
    </r>
    <r>
      <rPr>
        <sz val="10"/>
        <rFont val="Arial"/>
        <family val="2"/>
        <charset val="1"/>
      </rPr>
      <t xml:space="preserve"> - PUNTO 10</t>
    </r>
  </si>
  <si>
    <r>
      <t>BILANCIO CONSOLIDATO 2019 - RIF. DELIB. C.C. N. 16/2020</t>
    </r>
    <r>
      <rPr>
        <sz val="10"/>
        <rFont val="Arial"/>
        <family val="2"/>
        <charset val="1"/>
      </rPr>
      <t xml:space="preserve"> "CAMBIO DI PASSO" SETTEMBRE  2020 - PUNTO 2</t>
    </r>
  </si>
  <si>
    <r>
      <rPr>
        <sz val="10"/>
        <rFont val="Arial"/>
        <family val="2"/>
        <charset val="1"/>
      </rPr>
      <t>VARIAZIONE GENERALE  DI  BILANCIO 2020/2022 - RIF. DELIB. C.C. N. 16/2020 "CAMBIO DI PASSO" NOVEMBRE  2020 - PUNTO 3</t>
    </r>
  </si>
  <si>
    <r>
      <rPr>
        <sz val="10"/>
        <rFont val="Arial"/>
        <family val="2"/>
        <charset val="1"/>
      </rPr>
      <t>PRESA D'ATTO PAGAMENTO DEL DEBITO AMAM AL COMUNE DI MESSINA PER INCASSO CANONE DEPURAZIONE FOGNARIA
 RIF. DELIB. C.C. N. 16/2020 "CAMBIO DI PASSO" FEBBRAIO  2020 - PUNTO 3</t>
    </r>
  </si>
  <si>
    <r>
      <rPr>
        <sz val="10"/>
        <rFont val="Arial"/>
        <family val="2"/>
        <charset val="1"/>
      </rPr>
      <t>APPROVAZIONE BILANCIO DI PREVISIONE AZIENDE SPECIALI: ARISME
 RIF. DELIB. C.C. N. 16/2020 "CAMBIO DI PASSO" FEBBRAIO  2020 - PUNTO 14</t>
    </r>
  </si>
  <si>
    <r>
      <rPr>
        <sz val="10"/>
        <rFont val="Arial"/>
        <family val="2"/>
        <charset val="1"/>
      </rPr>
      <t>APPROVAZIONE BILANCIO DI PREVISIONE AZIENDE SPECIALI: MESSINA SOCIAL CITY
 RIF. DELIB. C.C. N. 16/2020 "CAMBIO DI PASSO" FEBBRAIO  2020 - PUNTO 15</t>
    </r>
  </si>
  <si>
    <t>DATA SET N. 2 - % RAGGIUNGIMENTO OBIETTIVI ESECUTIVI ANNO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</si>
</sst>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0"/>
      <name val="Arial"/>
      <family val="2"/>
      <charset val="1"/>
    </font>
    <font>
      <b/>
      <sz val="14"/>
      <name val="Arial"/>
      <family val="2"/>
      <charset val="1"/>
    </font>
    <font>
      <sz val="8"/>
      <name val="Arial"/>
      <family val="2"/>
      <charset val="1"/>
    </font>
    <font>
      <sz val="12"/>
      <name val="Arial"/>
      <family val="2"/>
      <charset val="1"/>
    </font>
    <font>
      <i/>
      <sz val="12"/>
      <name val="Arial"/>
      <family val="2"/>
      <charset val="1"/>
    </font>
    <font>
      <sz val="9"/>
      <name val="Arial"/>
      <family val="2"/>
    </font>
    <font>
      <sz val="9"/>
      <name val="Arial"/>
      <family val="2"/>
      <charset val="1"/>
    </font>
    <font>
      <sz val="10"/>
      <color rgb="FF000000"/>
      <name val="Arial"/>
      <family val="2"/>
      <charset val="1"/>
    </font>
    <font>
      <sz val="9"/>
      <color rgb="FF000000"/>
      <name val="Arial"/>
      <family val="2"/>
      <charset val="1"/>
    </font>
    <font>
      <sz val="10"/>
      <color rgb="FF000000"/>
      <name val="Arial"/>
      <family val="2"/>
    </font>
    <font>
      <sz val="10"/>
      <name val="Arial"/>
      <family val="2"/>
    </font>
    <font>
      <sz val="8"/>
      <color rgb="FF000000"/>
      <name val="Verdana"/>
      <family val="2"/>
      <charset val="1"/>
    </font>
    <font>
      <sz val="9"/>
      <color theme="1"/>
      <name val="Arial"/>
      <family val="2"/>
    </font>
    <font>
      <sz val="10"/>
      <color rgb="FF111111"/>
      <name val="Arial"/>
      <family val="2"/>
    </font>
    <font>
      <sz val="10"/>
      <color theme="1"/>
      <name val="Arial"/>
      <family val="2"/>
    </font>
  </fonts>
  <fills count="13">
    <fill>
      <patternFill patternType="none"/>
    </fill>
    <fill>
      <patternFill patternType="gray125"/>
    </fill>
    <fill>
      <patternFill patternType="solid">
        <fgColor theme="0"/>
        <bgColor indexed="64"/>
      </patternFill>
    </fill>
    <fill>
      <patternFill patternType="solid">
        <fgColor theme="0"/>
        <bgColor rgb="FFB7DEE8"/>
      </patternFill>
    </fill>
    <fill>
      <patternFill patternType="solid">
        <fgColor theme="0"/>
        <bgColor rgb="FFFFFBCC"/>
      </patternFill>
    </fill>
    <fill>
      <patternFill patternType="solid">
        <fgColor theme="0"/>
        <bgColor rgb="FFFFFFCC"/>
      </patternFill>
    </fill>
    <fill>
      <patternFill patternType="solid">
        <fgColor theme="0"/>
        <bgColor rgb="FFC6D9F1"/>
      </patternFill>
    </fill>
    <fill>
      <patternFill patternType="solid">
        <fgColor theme="0"/>
        <bgColor rgb="FFF2F2F2"/>
      </patternFill>
    </fill>
    <fill>
      <patternFill patternType="solid">
        <fgColor theme="0"/>
        <bgColor rgb="FFFFFFFF"/>
      </patternFill>
    </fill>
    <fill>
      <patternFill patternType="solid">
        <fgColor theme="0"/>
        <bgColor rgb="FFD5E1EB"/>
      </patternFill>
    </fill>
    <fill>
      <patternFill patternType="solid">
        <fgColor theme="0"/>
        <bgColor rgb="FFB3A2C7"/>
      </patternFill>
    </fill>
    <fill>
      <patternFill patternType="solid">
        <fgColor theme="0"/>
        <bgColor rgb="FFADD58A"/>
      </patternFill>
    </fill>
    <fill>
      <patternFill patternType="solid">
        <fgColor theme="0"/>
        <bgColor rgb="FFEEECE1"/>
      </patternFill>
    </fill>
  </fills>
  <borders count="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1">
    <xf numFmtId="0" fontId="0" fillId="0" borderId="0"/>
  </cellStyleXfs>
  <cellXfs count="119">
    <xf numFmtId="0" fontId="0" fillId="0" borderId="0" xfId="0"/>
    <xf numFmtId="0" fontId="3" fillId="0" borderId="0" xfId="0" applyFont="1" applyAlignment="1">
      <alignment vertical="center"/>
    </xf>
    <xf numFmtId="0" fontId="4" fillId="0" borderId="0" xfId="0" applyFont="1" applyAlignment="1">
      <alignment vertical="center"/>
    </xf>
    <xf numFmtId="9"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10" fontId="0" fillId="2" borderId="1"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49" fontId="6" fillId="2" borderId="1" xfId="0" applyNumberFormat="1" applyFont="1" applyFill="1" applyBorder="1" applyAlignment="1">
      <alignment horizontal="justify" vertical="center" wrapText="1"/>
    </xf>
    <xf numFmtId="0" fontId="2" fillId="4" borderId="1" xfId="0" applyFont="1" applyFill="1" applyBorder="1" applyAlignment="1">
      <alignment horizontal="justify" vertical="center" wrapText="1"/>
    </xf>
    <xf numFmtId="0" fontId="9" fillId="9" borderId="3"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9" borderId="3" xfId="0" applyFont="1" applyFill="1" applyBorder="1" applyAlignment="1">
      <alignment horizontal="center" vertical="center" wrapText="1"/>
    </xf>
    <xf numFmtId="9" fontId="10" fillId="9" borderId="1" xfId="0" quotePrefix="1" applyNumberFormat="1" applyFont="1" applyFill="1" applyBorder="1" applyAlignment="1">
      <alignment horizontal="center" vertical="center"/>
    </xf>
    <xf numFmtId="0" fontId="9" fillId="9" borderId="3" xfId="0" applyFont="1" applyFill="1" applyBorder="1" applyAlignment="1">
      <alignment horizontal="center" wrapText="1"/>
    </xf>
    <xf numFmtId="0" fontId="10" fillId="4" borderId="1" xfId="0" applyFont="1" applyFill="1" applyBorder="1" applyAlignment="1">
      <alignment horizontal="justify" vertical="center" wrapText="1"/>
    </xf>
    <xf numFmtId="9" fontId="10" fillId="4"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9" fillId="9" borderId="1" xfId="0" applyFont="1" applyFill="1" applyBorder="1" applyAlignment="1">
      <alignment horizontal="center" vertical="center" wrapText="1"/>
    </xf>
    <xf numFmtId="9" fontId="10" fillId="9"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9" fontId="0" fillId="4"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2" fillId="4" borderId="1" xfId="0" quotePrefix="1" applyFont="1" applyFill="1" applyBorder="1" applyAlignment="1">
      <alignment horizontal="center" vertical="center"/>
    </xf>
    <xf numFmtId="49" fontId="5" fillId="2" borderId="1" xfId="0" applyNumberFormat="1"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49" fontId="10" fillId="2" borderId="1" xfId="0" applyNumberFormat="1" applyFont="1" applyFill="1" applyBorder="1" applyAlignment="1">
      <alignment horizontal="justify" vertical="center" wrapText="1"/>
    </xf>
    <xf numFmtId="0" fontId="6" fillId="2" borderId="1" xfId="0" applyFont="1" applyFill="1" applyBorder="1" applyAlignment="1">
      <alignment horizontal="center" vertical="center" wrapText="1"/>
    </xf>
    <xf numFmtId="0" fontId="11" fillId="2" borderId="1" xfId="0" applyFont="1" applyFill="1" applyBorder="1" applyAlignment="1">
      <alignment horizont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0" fillId="12" borderId="1" xfId="0" applyFont="1" applyFill="1" applyBorder="1" applyAlignment="1">
      <alignment horizontal="center" vertical="center"/>
    </xf>
    <xf numFmtId="0" fontId="0" fillId="2" borderId="1" xfId="0" applyFont="1" applyFill="1" applyBorder="1" applyAlignment="1">
      <alignment horizontal="justify" vertical="center" wrapText="1"/>
    </xf>
    <xf numFmtId="9" fontId="10" fillId="2"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0" fontId="0" fillId="4"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9" fontId="10" fillId="5" borderId="1" xfId="0" applyNumberFormat="1" applyFont="1" applyFill="1" applyBorder="1" applyAlignment="1">
      <alignment horizontal="center" vertical="center"/>
    </xf>
    <xf numFmtId="0" fontId="0" fillId="5" borderId="1" xfId="0" applyFont="1" applyFill="1" applyBorder="1" applyAlignment="1">
      <alignment horizontal="center" vertical="center"/>
    </xf>
    <xf numFmtId="10" fontId="10" fillId="2" borderId="1" xfId="0" applyNumberFormat="1" applyFont="1" applyFill="1" applyBorder="1" applyAlignment="1">
      <alignment horizontal="center" vertical="center"/>
    </xf>
    <xf numFmtId="0" fontId="0" fillId="5" borderId="1" xfId="0" applyFont="1" applyFill="1" applyBorder="1" applyAlignment="1">
      <alignment horizontal="left" vertical="center" wrapText="1"/>
    </xf>
    <xf numFmtId="164" fontId="10" fillId="5" borderId="1" xfId="0" applyNumberFormat="1" applyFont="1" applyFill="1" applyBorder="1" applyAlignment="1">
      <alignment horizontal="center" vertical="center"/>
    </xf>
    <xf numFmtId="10" fontId="10" fillId="5" borderId="1" xfId="0" applyNumberFormat="1" applyFont="1" applyFill="1" applyBorder="1" applyAlignment="1">
      <alignment horizontal="center" vertical="center"/>
    </xf>
    <xf numFmtId="9" fontId="10" fillId="5" borderId="1" xfId="0" quotePrefix="1" applyNumberFormat="1" applyFont="1" applyFill="1" applyBorder="1" applyAlignment="1">
      <alignment horizontal="center" vertical="center"/>
    </xf>
    <xf numFmtId="0" fontId="0" fillId="8" borderId="1" xfId="0" applyFont="1" applyFill="1" applyBorder="1" applyAlignment="1">
      <alignment horizontal="left" vertical="center" wrapText="1"/>
    </xf>
    <xf numFmtId="9" fontId="10" fillId="8" borderId="1" xfId="0" applyNumberFormat="1" applyFont="1" applyFill="1" applyBorder="1" applyAlignment="1">
      <alignment horizontal="center" vertical="center"/>
    </xf>
    <xf numFmtId="0" fontId="0" fillId="8" borderId="1" xfId="0" applyFont="1" applyFill="1" applyBorder="1" applyAlignment="1">
      <alignment horizontal="center" vertical="center"/>
    </xf>
    <xf numFmtId="10" fontId="10" fillId="8" borderId="1" xfId="0" applyNumberFormat="1" applyFont="1" applyFill="1" applyBorder="1" applyAlignment="1">
      <alignment horizontal="center" vertical="center"/>
    </xf>
    <xf numFmtId="49" fontId="0" fillId="2" borderId="1" xfId="0" applyNumberFormat="1" applyFont="1" applyFill="1" applyBorder="1" applyAlignment="1">
      <alignment horizontal="center" vertical="center" wrapText="1"/>
    </xf>
    <xf numFmtId="49" fontId="0" fillId="2" borderId="1" xfId="0" applyNumberFormat="1" applyFont="1" applyFill="1" applyBorder="1" applyAlignment="1">
      <alignment horizontal="justify" vertical="center" wrapText="1"/>
    </xf>
    <xf numFmtId="10" fontId="10" fillId="7" borderId="1" xfId="0" applyNumberFormat="1" applyFont="1" applyFill="1" applyBorder="1" applyAlignment="1">
      <alignment horizontal="center" vertical="center"/>
    </xf>
    <xf numFmtId="9" fontId="10" fillId="7" borderId="1" xfId="0" applyNumberFormat="1" applyFont="1" applyFill="1" applyBorder="1" applyAlignment="1">
      <alignment horizontal="center" vertical="center"/>
    </xf>
    <xf numFmtId="0" fontId="0" fillId="7" borderId="1" xfId="0" applyFont="1" applyFill="1" applyBorder="1" applyAlignment="1">
      <alignment horizontal="center" vertical="center"/>
    </xf>
    <xf numFmtId="9" fontId="0" fillId="7" borderId="1" xfId="0" applyNumberFormat="1" applyFont="1" applyFill="1" applyBorder="1" applyAlignment="1">
      <alignment horizontal="center" vertical="center"/>
    </xf>
    <xf numFmtId="0" fontId="0" fillId="4" borderId="1" xfId="0" applyFont="1" applyFill="1" applyBorder="1" applyAlignment="1">
      <alignment horizontal="center" vertical="center" wrapText="1"/>
    </xf>
    <xf numFmtId="9" fontId="0" fillId="4" borderId="1" xfId="0" quotePrefix="1" applyNumberFormat="1" applyFont="1" applyFill="1" applyBorder="1" applyAlignment="1">
      <alignment horizontal="center" vertical="center"/>
    </xf>
    <xf numFmtId="10" fontId="10" fillId="4" borderId="1" xfId="0" applyNumberFormat="1" applyFont="1" applyFill="1" applyBorder="1" applyAlignment="1">
      <alignment horizontal="center" vertical="center"/>
    </xf>
    <xf numFmtId="0" fontId="9" fillId="9" borderId="2" xfId="0" applyFont="1" applyFill="1" applyBorder="1" applyAlignment="1">
      <alignment horizontal="center" vertical="center"/>
    </xf>
    <xf numFmtId="10" fontId="10" fillId="9" borderId="1" xfId="0" applyNumberFormat="1" applyFont="1" applyFill="1" applyBorder="1" applyAlignment="1">
      <alignment horizontal="center" vertical="center"/>
    </xf>
    <xf numFmtId="10" fontId="9" fillId="9" borderId="1" xfId="0" applyNumberFormat="1" applyFont="1" applyFill="1" applyBorder="1" applyAlignment="1">
      <alignment horizontal="center" vertical="center"/>
    </xf>
    <xf numFmtId="10" fontId="13" fillId="9" borderId="1" xfId="0" applyNumberFormat="1" applyFont="1" applyFill="1" applyBorder="1" applyAlignment="1">
      <alignment horizontal="center" vertical="center"/>
    </xf>
    <xf numFmtId="9" fontId="9" fillId="9" borderId="1" xfId="0" applyNumberFormat="1" applyFont="1" applyFill="1" applyBorder="1" applyAlignment="1">
      <alignment horizontal="center" vertical="center"/>
    </xf>
    <xf numFmtId="9" fontId="13" fillId="9" borderId="1" xfId="0" applyNumberFormat="1" applyFont="1" applyFill="1" applyBorder="1" applyAlignment="1">
      <alignment horizontal="center" vertical="center"/>
    </xf>
    <xf numFmtId="0" fontId="0" fillId="10" borderId="1" xfId="0" applyFont="1" applyFill="1" applyBorder="1" applyAlignment="1">
      <alignment horizontal="justify" vertical="center" wrapText="1"/>
    </xf>
    <xf numFmtId="49" fontId="0" fillId="2" borderId="1" xfId="0" applyNumberFormat="1" applyFont="1" applyFill="1" applyBorder="1" applyAlignment="1">
      <alignment horizontal="left" vertical="center" wrapText="1"/>
    </xf>
    <xf numFmtId="0" fontId="0" fillId="11" borderId="1" xfId="0" applyFont="1" applyFill="1" applyBorder="1" applyAlignment="1">
      <alignment horizontal="center" vertical="center"/>
    </xf>
    <xf numFmtId="0" fontId="0" fillId="11" borderId="1" xfId="0" applyFont="1" applyFill="1" applyBorder="1" applyAlignment="1">
      <alignment horizontal="center" vertical="center" wrapText="1"/>
    </xf>
    <xf numFmtId="10" fontId="9" fillId="2" borderId="1" xfId="0" applyNumberFormat="1" applyFont="1" applyFill="1" applyBorder="1" applyAlignment="1">
      <alignment horizontal="center" vertical="center"/>
    </xf>
    <xf numFmtId="9" fontId="9" fillId="2" borderId="1" xfId="0" applyNumberFormat="1" applyFont="1" applyFill="1" applyBorder="1" applyAlignment="1">
      <alignment horizontal="center" vertical="center"/>
    </xf>
    <xf numFmtId="9" fontId="10" fillId="12" borderId="1" xfId="0" applyNumberFormat="1" applyFont="1" applyFill="1" applyBorder="1" applyAlignment="1">
      <alignment horizontal="center" vertical="center"/>
    </xf>
    <xf numFmtId="10" fontId="10" fillId="12" borderId="1" xfId="0" applyNumberFormat="1" applyFont="1" applyFill="1" applyBorder="1" applyAlignment="1">
      <alignment horizontal="center" vertical="center"/>
    </xf>
    <xf numFmtId="0" fontId="0" fillId="4" borderId="1" xfId="0" applyFont="1" applyFill="1" applyBorder="1" applyAlignment="1">
      <alignment horizontal="justify" vertical="center" wrapText="1"/>
    </xf>
    <xf numFmtId="49" fontId="0" fillId="2" borderId="1" xfId="0" quotePrefix="1"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10" fontId="10" fillId="2" borderId="1" xfId="0" applyNumberFormat="1" applyFont="1" applyFill="1" applyBorder="1" applyAlignment="1">
      <alignment horizontal="center" vertical="center" wrapText="1"/>
    </xf>
    <xf numFmtId="0" fontId="0" fillId="8" borderId="1" xfId="0" applyFont="1" applyFill="1" applyBorder="1" applyAlignment="1">
      <alignment horizontal="justify" vertical="center" wrapText="1"/>
    </xf>
    <xf numFmtId="2" fontId="0" fillId="2" borderId="1" xfId="0" applyNumberFormat="1" applyFont="1" applyFill="1" applyBorder="1" applyAlignment="1">
      <alignment horizontal="center" vertical="center" wrapText="1"/>
    </xf>
    <xf numFmtId="2" fontId="0" fillId="2" borderId="1" xfId="0" applyNumberFormat="1" applyFont="1" applyFill="1" applyBorder="1" applyAlignment="1">
      <alignment horizontal="center" vertical="center"/>
    </xf>
    <xf numFmtId="2" fontId="0" fillId="5" borderId="1" xfId="0" applyNumberFormat="1" applyFont="1" applyFill="1" applyBorder="1" applyAlignment="1">
      <alignment horizontal="center" vertical="center"/>
    </xf>
    <xf numFmtId="1" fontId="0" fillId="5" borderId="1" xfId="0" applyNumberFormat="1" applyFont="1" applyFill="1" applyBorder="1" applyAlignment="1">
      <alignment horizontal="center" vertical="center"/>
    </xf>
    <xf numFmtId="2" fontId="0" fillId="5" borderId="1" xfId="0" quotePrefix="1" applyNumberFormat="1" applyFont="1" applyFill="1" applyBorder="1" applyAlignment="1">
      <alignment horizontal="center" vertical="center"/>
    </xf>
    <xf numFmtId="1" fontId="0" fillId="8" borderId="1" xfId="0" applyNumberFormat="1" applyFont="1" applyFill="1" applyBorder="1" applyAlignment="1">
      <alignment horizontal="center" vertical="center"/>
    </xf>
    <xf numFmtId="2" fontId="0" fillId="8" borderId="1" xfId="0" applyNumberFormat="1" applyFont="1" applyFill="1" applyBorder="1" applyAlignment="1">
      <alignment horizontal="center" vertical="center"/>
    </xf>
    <xf numFmtId="2" fontId="0" fillId="4" borderId="1" xfId="0" applyNumberFormat="1" applyFont="1" applyFill="1" applyBorder="1" applyAlignment="1">
      <alignment horizontal="center" vertical="center"/>
    </xf>
    <xf numFmtId="2" fontId="10" fillId="9" borderId="1" xfId="0" applyNumberFormat="1" applyFont="1" applyFill="1" applyBorder="1" applyAlignment="1">
      <alignment horizontal="center" vertical="center"/>
    </xf>
    <xf numFmtId="1" fontId="10" fillId="9" borderId="1" xfId="0" applyNumberFormat="1" applyFont="1" applyFill="1" applyBorder="1" applyAlignment="1">
      <alignment horizontal="center" vertical="center"/>
    </xf>
    <xf numFmtId="165" fontId="10" fillId="9" borderId="1"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xf>
    <xf numFmtId="0" fontId="10" fillId="12" borderId="1" xfId="0" applyFont="1" applyFill="1" applyBorder="1" applyAlignment="1">
      <alignment horizontal="center" vertical="center"/>
    </xf>
    <xf numFmtId="9" fontId="10" fillId="10" borderId="1" xfId="0" quotePrefix="1" applyNumberFormat="1" applyFont="1" applyFill="1" applyBorder="1" applyAlignment="1">
      <alignment horizontal="center" vertical="center"/>
    </xf>
    <xf numFmtId="164" fontId="10" fillId="2" borderId="1" xfId="0" applyNumberFormat="1" applyFont="1" applyFill="1" applyBorder="1" applyAlignment="1">
      <alignment horizontal="center" vertical="center"/>
    </xf>
    <xf numFmtId="9" fontId="14" fillId="7" borderId="1" xfId="0" applyNumberFormat="1" applyFont="1" applyFill="1" applyBorder="1" applyAlignment="1">
      <alignment horizontal="center" vertical="center"/>
    </xf>
    <xf numFmtId="1"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7" borderId="1" xfId="0" quotePrefix="1" applyFont="1" applyFill="1" applyBorder="1" applyAlignment="1">
      <alignment horizontal="center" vertical="center"/>
    </xf>
    <xf numFmtId="0" fontId="10" fillId="7" borderId="1" xfId="0" applyFont="1" applyFill="1" applyBorder="1" applyAlignment="1">
      <alignment horizontal="center" vertical="center"/>
    </xf>
    <xf numFmtId="9" fontId="10" fillId="2" borderId="1" xfId="0" quotePrefix="1" applyNumberFormat="1" applyFont="1" applyFill="1" applyBorder="1" applyAlignment="1">
      <alignment horizontal="center" vertical="center"/>
    </xf>
    <xf numFmtId="0" fontId="10" fillId="2" borderId="1" xfId="0" quotePrefix="1" applyFont="1" applyFill="1" applyBorder="1" applyAlignment="1">
      <alignment horizontal="center" vertical="center"/>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9" fontId="14" fillId="6" borderId="1" xfId="0" applyNumberFormat="1" applyFont="1" applyFill="1" applyBorder="1" applyAlignment="1">
      <alignment horizontal="center" vertical="center"/>
    </xf>
    <xf numFmtId="9" fontId="10" fillId="6" borderId="1" xfId="0" applyNumberFormat="1" applyFont="1" applyFill="1" applyBorder="1" applyAlignment="1">
      <alignment horizontal="center" vertical="center"/>
    </xf>
    <xf numFmtId="10" fontId="14" fillId="6" borderId="1" xfId="0" applyNumberFormat="1" applyFont="1" applyFill="1" applyBorder="1" applyAlignment="1">
      <alignment horizontal="center" vertical="center"/>
    </xf>
    <xf numFmtId="2" fontId="10" fillId="6" borderId="1"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10" fontId="10" fillId="2" borderId="1" xfId="0" quotePrefix="1" applyNumberFormat="1" applyFont="1" applyFill="1" applyBorder="1" applyAlignment="1">
      <alignment horizontal="center" vertical="center"/>
    </xf>
    <xf numFmtId="2" fontId="10" fillId="2" borderId="1" xfId="0" quotePrefix="1" applyNumberFormat="1" applyFont="1" applyFill="1" applyBorder="1" applyAlignment="1">
      <alignment horizontal="center" vertical="center"/>
    </xf>
    <xf numFmtId="2" fontId="10" fillId="2" borderId="1" xfId="0" applyNumberFormat="1" applyFont="1" applyFill="1" applyBorder="1" applyAlignment="1">
      <alignment horizontal="center" vertical="center"/>
    </xf>
    <xf numFmtId="1" fontId="10" fillId="7" borderId="1" xfId="0" applyNumberFormat="1" applyFont="1" applyFill="1" applyBorder="1" applyAlignment="1">
      <alignment horizontal="center" vertical="center"/>
    </xf>
    <xf numFmtId="0" fontId="10" fillId="8" borderId="1" xfId="0" applyFont="1" applyFill="1" applyBorder="1" applyAlignment="1">
      <alignment horizontal="center" vertical="center"/>
    </xf>
    <xf numFmtId="0" fontId="1" fillId="3" borderId="0" xfId="0" applyFont="1" applyFill="1" applyBorder="1" applyAlignment="1">
      <alignment horizontal="center" vertical="center"/>
    </xf>
  </cellXfs>
  <cellStyles count="1">
    <cellStyle name="Normale"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650520</xdr:colOff>
      <xdr:row>86</xdr:row>
      <xdr:rowOff>981360</xdr:rowOff>
    </xdr:from>
    <xdr:to>
      <xdr:col>1</xdr:col>
      <xdr:colOff>394320</xdr:colOff>
      <xdr:row>87</xdr:row>
      <xdr:rowOff>14783</xdr:rowOff>
    </xdr:to>
    <xdr:sp macro="" textlink="">
      <xdr:nvSpPr>
        <xdr:cNvPr id="37" name="CustomShape 1">
          <a:extLst>
            <a:ext uri="{FF2B5EF4-FFF2-40B4-BE49-F238E27FC236}">
              <a16:creationId xmlns:a16="http://schemas.microsoft.com/office/drawing/2014/main" id="{A7E7A6B6-CF2F-4FB5-ACC5-72482907B5C2}"/>
            </a:ext>
          </a:extLst>
        </xdr:cNvPr>
        <xdr:cNvSpPr/>
      </xdr:nvSpPr>
      <xdr:spPr>
        <a:xfrm flipH="1" flipV="1">
          <a:off x="650520" y="396681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twoCellAnchor>
  <xdr:twoCellAnchor editAs="oneCell">
    <xdr:from>
      <xdr:col>2</xdr:col>
      <xdr:colOff>1805760</xdr:colOff>
      <xdr:row>65</xdr:row>
      <xdr:rowOff>0</xdr:rowOff>
    </xdr:from>
    <xdr:to>
      <xdr:col>2</xdr:col>
      <xdr:colOff>2368800</xdr:colOff>
      <xdr:row>65</xdr:row>
      <xdr:rowOff>8264</xdr:rowOff>
    </xdr:to>
    <xdr:sp macro="" textlink="">
      <xdr:nvSpPr>
        <xdr:cNvPr id="38" name="CustomShape 1">
          <a:extLst>
            <a:ext uri="{FF2B5EF4-FFF2-40B4-BE49-F238E27FC236}">
              <a16:creationId xmlns:a16="http://schemas.microsoft.com/office/drawing/2014/main" id="{703707CD-2836-40B5-9FC7-14389F80A065}"/>
            </a:ext>
          </a:extLst>
        </xdr:cNvPr>
        <xdr:cNvSpPr/>
      </xdr:nvSpPr>
      <xdr:spPr>
        <a:xfrm flipH="1" flipV="1">
          <a:off x="4091760" y="0"/>
          <a:ext cx="563040" cy="8264"/>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twoCellAnchor>
  <xdr:oneCellAnchor>
    <xdr:from>
      <xdr:col>0</xdr:col>
      <xdr:colOff>650520</xdr:colOff>
      <xdr:row>87</xdr:row>
      <xdr:rowOff>981360</xdr:rowOff>
    </xdr:from>
    <xdr:ext cx="642960" cy="10440"/>
    <xdr:sp macro="" textlink="">
      <xdr:nvSpPr>
        <xdr:cNvPr id="39" name="CustomShape 1">
          <a:extLst>
            <a:ext uri="{FF2B5EF4-FFF2-40B4-BE49-F238E27FC236}">
              <a16:creationId xmlns:a16="http://schemas.microsoft.com/office/drawing/2014/main" id="{FAD9848D-6689-4E6F-A836-42B1D4FA5D05}"/>
            </a:ext>
          </a:extLst>
        </xdr:cNvPr>
        <xdr:cNvSpPr/>
      </xdr:nvSpPr>
      <xdr:spPr>
        <a:xfrm flipH="1" flipV="1">
          <a:off x="650520" y="413216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88</xdr:row>
      <xdr:rowOff>981360</xdr:rowOff>
    </xdr:from>
    <xdr:ext cx="642960" cy="10440"/>
    <xdr:sp macro="" textlink="">
      <xdr:nvSpPr>
        <xdr:cNvPr id="40" name="CustomShape 1">
          <a:extLst>
            <a:ext uri="{FF2B5EF4-FFF2-40B4-BE49-F238E27FC236}">
              <a16:creationId xmlns:a16="http://schemas.microsoft.com/office/drawing/2014/main" id="{D51463E1-E17D-4972-9D7B-8B0D5471D884}"/>
            </a:ext>
          </a:extLst>
        </xdr:cNvPr>
        <xdr:cNvSpPr/>
      </xdr:nvSpPr>
      <xdr:spPr>
        <a:xfrm flipH="1" flipV="1">
          <a:off x="650520" y="4342476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89</xdr:row>
      <xdr:rowOff>981360</xdr:rowOff>
    </xdr:from>
    <xdr:ext cx="642960" cy="10440"/>
    <xdr:sp macro="" textlink="">
      <xdr:nvSpPr>
        <xdr:cNvPr id="41" name="CustomShape 1">
          <a:extLst>
            <a:ext uri="{FF2B5EF4-FFF2-40B4-BE49-F238E27FC236}">
              <a16:creationId xmlns:a16="http://schemas.microsoft.com/office/drawing/2014/main" id="{576E0FDE-8227-4FEC-9F43-A78763176A32}"/>
            </a:ext>
          </a:extLst>
        </xdr:cNvPr>
        <xdr:cNvSpPr/>
      </xdr:nvSpPr>
      <xdr:spPr>
        <a:xfrm flipH="1" flipV="1">
          <a:off x="650520" y="444077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87</xdr:row>
      <xdr:rowOff>981360</xdr:rowOff>
    </xdr:from>
    <xdr:ext cx="642960" cy="10440"/>
    <xdr:sp macro="" textlink="">
      <xdr:nvSpPr>
        <xdr:cNvPr id="42" name="CustomShape 1">
          <a:extLst>
            <a:ext uri="{FF2B5EF4-FFF2-40B4-BE49-F238E27FC236}">
              <a16:creationId xmlns:a16="http://schemas.microsoft.com/office/drawing/2014/main" id="{E1352F81-159A-4CA0-ADA2-6B4B62BAAB53}"/>
            </a:ext>
          </a:extLst>
        </xdr:cNvPr>
        <xdr:cNvSpPr/>
      </xdr:nvSpPr>
      <xdr:spPr>
        <a:xfrm flipH="1" flipV="1">
          <a:off x="650520" y="413216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88</xdr:row>
      <xdr:rowOff>981360</xdr:rowOff>
    </xdr:from>
    <xdr:ext cx="642960" cy="10440"/>
    <xdr:sp macro="" textlink="">
      <xdr:nvSpPr>
        <xdr:cNvPr id="43" name="CustomShape 1">
          <a:extLst>
            <a:ext uri="{FF2B5EF4-FFF2-40B4-BE49-F238E27FC236}">
              <a16:creationId xmlns:a16="http://schemas.microsoft.com/office/drawing/2014/main" id="{B0786C47-C04E-447D-873D-45A759D3CBE4}"/>
            </a:ext>
          </a:extLst>
        </xdr:cNvPr>
        <xdr:cNvSpPr/>
      </xdr:nvSpPr>
      <xdr:spPr>
        <a:xfrm flipH="1" flipV="1">
          <a:off x="650520" y="4342476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89</xdr:row>
      <xdr:rowOff>981360</xdr:rowOff>
    </xdr:from>
    <xdr:ext cx="642960" cy="10440"/>
    <xdr:sp macro="" textlink="">
      <xdr:nvSpPr>
        <xdr:cNvPr id="44" name="CustomShape 1">
          <a:extLst>
            <a:ext uri="{FF2B5EF4-FFF2-40B4-BE49-F238E27FC236}">
              <a16:creationId xmlns:a16="http://schemas.microsoft.com/office/drawing/2014/main" id="{6704ACC9-B8F5-42CD-82BD-9C5D5B54CCB0}"/>
            </a:ext>
          </a:extLst>
        </xdr:cNvPr>
        <xdr:cNvSpPr/>
      </xdr:nvSpPr>
      <xdr:spPr>
        <a:xfrm flipH="1" flipV="1">
          <a:off x="650520" y="444077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89</xdr:row>
      <xdr:rowOff>981360</xdr:rowOff>
    </xdr:from>
    <xdr:ext cx="642960" cy="10440"/>
    <xdr:sp macro="" textlink="">
      <xdr:nvSpPr>
        <xdr:cNvPr id="45" name="CustomShape 1">
          <a:extLst>
            <a:ext uri="{FF2B5EF4-FFF2-40B4-BE49-F238E27FC236}">
              <a16:creationId xmlns:a16="http://schemas.microsoft.com/office/drawing/2014/main" id="{C7872156-0352-46CA-9D08-B04C5A6D7CD5}"/>
            </a:ext>
          </a:extLst>
        </xdr:cNvPr>
        <xdr:cNvSpPr/>
      </xdr:nvSpPr>
      <xdr:spPr>
        <a:xfrm flipH="1" flipV="1">
          <a:off x="650520" y="444077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90</xdr:row>
      <xdr:rowOff>981360</xdr:rowOff>
    </xdr:from>
    <xdr:ext cx="642960" cy="10440"/>
    <xdr:sp macro="" textlink="">
      <xdr:nvSpPr>
        <xdr:cNvPr id="46" name="CustomShape 1">
          <a:extLst>
            <a:ext uri="{FF2B5EF4-FFF2-40B4-BE49-F238E27FC236}">
              <a16:creationId xmlns:a16="http://schemas.microsoft.com/office/drawing/2014/main" id="{7C7B50BB-F3CD-4212-A263-50A58A6FB3AE}"/>
            </a:ext>
          </a:extLst>
        </xdr:cNvPr>
        <xdr:cNvSpPr/>
      </xdr:nvSpPr>
      <xdr:spPr>
        <a:xfrm flipH="1" flipV="1">
          <a:off x="650520" y="470137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89</xdr:row>
      <xdr:rowOff>981360</xdr:rowOff>
    </xdr:from>
    <xdr:ext cx="642960" cy="10440"/>
    <xdr:sp macro="" textlink="">
      <xdr:nvSpPr>
        <xdr:cNvPr id="47" name="CustomShape 1">
          <a:extLst>
            <a:ext uri="{FF2B5EF4-FFF2-40B4-BE49-F238E27FC236}">
              <a16:creationId xmlns:a16="http://schemas.microsoft.com/office/drawing/2014/main" id="{3C249401-D938-4133-A540-1E765C7A1AF0}"/>
            </a:ext>
          </a:extLst>
        </xdr:cNvPr>
        <xdr:cNvSpPr/>
      </xdr:nvSpPr>
      <xdr:spPr>
        <a:xfrm flipH="1" flipV="1">
          <a:off x="650520" y="444077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90</xdr:row>
      <xdr:rowOff>981360</xdr:rowOff>
    </xdr:from>
    <xdr:ext cx="642960" cy="10440"/>
    <xdr:sp macro="" textlink="">
      <xdr:nvSpPr>
        <xdr:cNvPr id="48" name="CustomShape 1">
          <a:extLst>
            <a:ext uri="{FF2B5EF4-FFF2-40B4-BE49-F238E27FC236}">
              <a16:creationId xmlns:a16="http://schemas.microsoft.com/office/drawing/2014/main" id="{C23E962E-6D41-4CFC-87A3-ED528C4F904A}"/>
            </a:ext>
          </a:extLst>
        </xdr:cNvPr>
        <xdr:cNvSpPr/>
      </xdr:nvSpPr>
      <xdr:spPr>
        <a:xfrm flipH="1" flipV="1">
          <a:off x="650520" y="470137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90</xdr:row>
      <xdr:rowOff>981360</xdr:rowOff>
    </xdr:from>
    <xdr:ext cx="642960" cy="10440"/>
    <xdr:sp macro="" textlink="">
      <xdr:nvSpPr>
        <xdr:cNvPr id="49" name="CustomShape 1">
          <a:extLst>
            <a:ext uri="{FF2B5EF4-FFF2-40B4-BE49-F238E27FC236}">
              <a16:creationId xmlns:a16="http://schemas.microsoft.com/office/drawing/2014/main" id="{66DA5D19-5DC6-472A-99ED-0EBBECD65C6F}"/>
            </a:ext>
          </a:extLst>
        </xdr:cNvPr>
        <xdr:cNvSpPr/>
      </xdr:nvSpPr>
      <xdr:spPr>
        <a:xfrm flipH="1" flipV="1">
          <a:off x="650520" y="470137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91</xdr:row>
      <xdr:rowOff>981360</xdr:rowOff>
    </xdr:from>
    <xdr:ext cx="642960" cy="10440"/>
    <xdr:sp macro="" textlink="">
      <xdr:nvSpPr>
        <xdr:cNvPr id="50" name="CustomShape 1">
          <a:extLst>
            <a:ext uri="{FF2B5EF4-FFF2-40B4-BE49-F238E27FC236}">
              <a16:creationId xmlns:a16="http://schemas.microsoft.com/office/drawing/2014/main" id="{A1D4CC2D-FFDE-4ECF-A042-E0DD1A784C79}"/>
            </a:ext>
          </a:extLst>
        </xdr:cNvPr>
        <xdr:cNvSpPr/>
      </xdr:nvSpPr>
      <xdr:spPr>
        <a:xfrm flipH="1" flipV="1">
          <a:off x="650520" y="489645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90</xdr:row>
      <xdr:rowOff>981360</xdr:rowOff>
    </xdr:from>
    <xdr:ext cx="642960" cy="10440"/>
    <xdr:sp macro="" textlink="">
      <xdr:nvSpPr>
        <xdr:cNvPr id="51" name="CustomShape 1">
          <a:extLst>
            <a:ext uri="{FF2B5EF4-FFF2-40B4-BE49-F238E27FC236}">
              <a16:creationId xmlns:a16="http://schemas.microsoft.com/office/drawing/2014/main" id="{E8A5E59F-CC87-4404-8B32-45606C9B1688}"/>
            </a:ext>
          </a:extLst>
        </xdr:cNvPr>
        <xdr:cNvSpPr/>
      </xdr:nvSpPr>
      <xdr:spPr>
        <a:xfrm flipH="1" flipV="1">
          <a:off x="650520" y="470137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91</xdr:row>
      <xdr:rowOff>981360</xdr:rowOff>
    </xdr:from>
    <xdr:ext cx="642960" cy="10440"/>
    <xdr:sp macro="" textlink="">
      <xdr:nvSpPr>
        <xdr:cNvPr id="52" name="CustomShape 1">
          <a:extLst>
            <a:ext uri="{FF2B5EF4-FFF2-40B4-BE49-F238E27FC236}">
              <a16:creationId xmlns:a16="http://schemas.microsoft.com/office/drawing/2014/main" id="{B8AD186F-8A27-4E60-AB99-7029AB83EB7D}"/>
            </a:ext>
          </a:extLst>
        </xdr:cNvPr>
        <xdr:cNvSpPr/>
      </xdr:nvSpPr>
      <xdr:spPr>
        <a:xfrm flipH="1" flipV="1">
          <a:off x="650520" y="489645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91</xdr:row>
      <xdr:rowOff>981360</xdr:rowOff>
    </xdr:from>
    <xdr:ext cx="642960" cy="10440"/>
    <xdr:sp macro="" textlink="">
      <xdr:nvSpPr>
        <xdr:cNvPr id="53" name="CustomShape 1">
          <a:extLst>
            <a:ext uri="{FF2B5EF4-FFF2-40B4-BE49-F238E27FC236}">
              <a16:creationId xmlns:a16="http://schemas.microsoft.com/office/drawing/2014/main" id="{DD791C86-37A4-41DF-8F73-353245F173B6}"/>
            </a:ext>
          </a:extLst>
        </xdr:cNvPr>
        <xdr:cNvSpPr/>
      </xdr:nvSpPr>
      <xdr:spPr>
        <a:xfrm flipH="1" flipV="1">
          <a:off x="650520" y="489645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91</xdr:row>
      <xdr:rowOff>981360</xdr:rowOff>
    </xdr:from>
    <xdr:ext cx="642960" cy="10440"/>
    <xdr:sp macro="" textlink="">
      <xdr:nvSpPr>
        <xdr:cNvPr id="54" name="CustomShape 1">
          <a:extLst>
            <a:ext uri="{FF2B5EF4-FFF2-40B4-BE49-F238E27FC236}">
              <a16:creationId xmlns:a16="http://schemas.microsoft.com/office/drawing/2014/main" id="{8E680723-B81C-4B92-9B17-7558D4DE5575}"/>
            </a:ext>
          </a:extLst>
        </xdr:cNvPr>
        <xdr:cNvSpPr/>
      </xdr:nvSpPr>
      <xdr:spPr>
        <a:xfrm flipH="1" flipV="1">
          <a:off x="650520" y="489645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92</xdr:row>
      <xdr:rowOff>981360</xdr:rowOff>
    </xdr:from>
    <xdr:ext cx="642960" cy="10440"/>
    <xdr:sp macro="" textlink="">
      <xdr:nvSpPr>
        <xdr:cNvPr id="55" name="CustomShape 1">
          <a:extLst>
            <a:ext uri="{FF2B5EF4-FFF2-40B4-BE49-F238E27FC236}">
              <a16:creationId xmlns:a16="http://schemas.microsoft.com/office/drawing/2014/main" id="{C23A1A3E-74CF-4DC8-9414-1C81A3EE0D4B}"/>
            </a:ext>
          </a:extLst>
        </xdr:cNvPr>
        <xdr:cNvSpPr/>
      </xdr:nvSpPr>
      <xdr:spPr>
        <a:xfrm flipH="1" flipV="1">
          <a:off x="650520" y="513190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92</xdr:row>
      <xdr:rowOff>981360</xdr:rowOff>
    </xdr:from>
    <xdr:ext cx="642960" cy="10440"/>
    <xdr:sp macro="" textlink="">
      <xdr:nvSpPr>
        <xdr:cNvPr id="56" name="CustomShape 1">
          <a:extLst>
            <a:ext uri="{FF2B5EF4-FFF2-40B4-BE49-F238E27FC236}">
              <a16:creationId xmlns:a16="http://schemas.microsoft.com/office/drawing/2014/main" id="{01D830B0-DB4B-4B5C-9400-00472AC51DE5}"/>
            </a:ext>
          </a:extLst>
        </xdr:cNvPr>
        <xdr:cNvSpPr/>
      </xdr:nvSpPr>
      <xdr:spPr>
        <a:xfrm flipH="1" flipV="1">
          <a:off x="650520" y="513190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92</xdr:row>
      <xdr:rowOff>981360</xdr:rowOff>
    </xdr:from>
    <xdr:ext cx="642960" cy="10440"/>
    <xdr:sp macro="" textlink="">
      <xdr:nvSpPr>
        <xdr:cNvPr id="57" name="CustomShape 1">
          <a:extLst>
            <a:ext uri="{FF2B5EF4-FFF2-40B4-BE49-F238E27FC236}">
              <a16:creationId xmlns:a16="http://schemas.microsoft.com/office/drawing/2014/main" id="{300DB3B5-E3D3-4FEA-A682-227653D70705}"/>
            </a:ext>
          </a:extLst>
        </xdr:cNvPr>
        <xdr:cNvSpPr/>
      </xdr:nvSpPr>
      <xdr:spPr>
        <a:xfrm flipH="1" flipV="1">
          <a:off x="650520" y="513190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92</xdr:row>
      <xdr:rowOff>981360</xdr:rowOff>
    </xdr:from>
    <xdr:ext cx="642960" cy="10440"/>
    <xdr:sp macro="" textlink="">
      <xdr:nvSpPr>
        <xdr:cNvPr id="58" name="CustomShape 1">
          <a:extLst>
            <a:ext uri="{FF2B5EF4-FFF2-40B4-BE49-F238E27FC236}">
              <a16:creationId xmlns:a16="http://schemas.microsoft.com/office/drawing/2014/main" id="{0E7F68BD-17FB-43EB-80D8-33272486FE30}"/>
            </a:ext>
          </a:extLst>
        </xdr:cNvPr>
        <xdr:cNvSpPr/>
      </xdr:nvSpPr>
      <xdr:spPr>
        <a:xfrm flipH="1" flipV="1">
          <a:off x="650520" y="513190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92</xdr:row>
      <xdr:rowOff>981360</xdr:rowOff>
    </xdr:from>
    <xdr:ext cx="642960" cy="10440"/>
    <xdr:sp macro="" textlink="">
      <xdr:nvSpPr>
        <xdr:cNvPr id="59" name="CustomShape 1">
          <a:extLst>
            <a:ext uri="{FF2B5EF4-FFF2-40B4-BE49-F238E27FC236}">
              <a16:creationId xmlns:a16="http://schemas.microsoft.com/office/drawing/2014/main" id="{7E0AC25C-B668-40A1-BCDE-7E90E61D3B7D}"/>
            </a:ext>
          </a:extLst>
        </xdr:cNvPr>
        <xdr:cNvSpPr/>
      </xdr:nvSpPr>
      <xdr:spPr>
        <a:xfrm flipH="1" flipV="1">
          <a:off x="650520" y="513190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92</xdr:row>
      <xdr:rowOff>981360</xdr:rowOff>
    </xdr:from>
    <xdr:ext cx="642960" cy="10440"/>
    <xdr:sp macro="" textlink="">
      <xdr:nvSpPr>
        <xdr:cNvPr id="60" name="CustomShape 1">
          <a:extLst>
            <a:ext uri="{FF2B5EF4-FFF2-40B4-BE49-F238E27FC236}">
              <a16:creationId xmlns:a16="http://schemas.microsoft.com/office/drawing/2014/main" id="{8B75BA45-8E46-41E4-B88C-FC02FEAA628B}"/>
            </a:ext>
          </a:extLst>
        </xdr:cNvPr>
        <xdr:cNvSpPr/>
      </xdr:nvSpPr>
      <xdr:spPr>
        <a:xfrm flipH="1" flipV="1">
          <a:off x="650520" y="513190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92</xdr:row>
      <xdr:rowOff>981360</xdr:rowOff>
    </xdr:from>
    <xdr:ext cx="642960" cy="10440"/>
    <xdr:sp macro="" textlink="">
      <xdr:nvSpPr>
        <xdr:cNvPr id="61" name="CustomShape 1">
          <a:extLst>
            <a:ext uri="{FF2B5EF4-FFF2-40B4-BE49-F238E27FC236}">
              <a16:creationId xmlns:a16="http://schemas.microsoft.com/office/drawing/2014/main" id="{9EF6A17D-821E-49F0-A7E6-A0640833DA0C}"/>
            </a:ext>
          </a:extLst>
        </xdr:cNvPr>
        <xdr:cNvSpPr/>
      </xdr:nvSpPr>
      <xdr:spPr>
        <a:xfrm flipH="1" flipV="1">
          <a:off x="650520" y="513190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92</xdr:row>
      <xdr:rowOff>981360</xdr:rowOff>
    </xdr:from>
    <xdr:ext cx="642960" cy="10440"/>
    <xdr:sp macro="" textlink="">
      <xdr:nvSpPr>
        <xdr:cNvPr id="62" name="CustomShape 1">
          <a:extLst>
            <a:ext uri="{FF2B5EF4-FFF2-40B4-BE49-F238E27FC236}">
              <a16:creationId xmlns:a16="http://schemas.microsoft.com/office/drawing/2014/main" id="{38FD9ED8-E2E5-4160-AB07-862ED25FF52E}"/>
            </a:ext>
          </a:extLst>
        </xdr:cNvPr>
        <xdr:cNvSpPr/>
      </xdr:nvSpPr>
      <xdr:spPr>
        <a:xfrm flipH="1" flipV="1">
          <a:off x="650520" y="5131908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93</xdr:row>
      <xdr:rowOff>981360</xdr:rowOff>
    </xdr:from>
    <xdr:ext cx="642960" cy="10440"/>
    <xdr:sp macro="" textlink="">
      <xdr:nvSpPr>
        <xdr:cNvPr id="63" name="CustomShape 1">
          <a:extLst>
            <a:ext uri="{FF2B5EF4-FFF2-40B4-BE49-F238E27FC236}">
              <a16:creationId xmlns:a16="http://schemas.microsoft.com/office/drawing/2014/main" id="{60CABC14-31F0-4ACF-ABA3-288EE393F126}"/>
            </a:ext>
          </a:extLst>
        </xdr:cNvPr>
        <xdr:cNvSpPr/>
      </xdr:nvSpPr>
      <xdr:spPr>
        <a:xfrm flipH="1" flipV="1">
          <a:off x="650520" y="565083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93</xdr:row>
      <xdr:rowOff>981360</xdr:rowOff>
    </xdr:from>
    <xdr:ext cx="642960" cy="10440"/>
    <xdr:sp macro="" textlink="">
      <xdr:nvSpPr>
        <xdr:cNvPr id="64" name="CustomShape 1">
          <a:extLst>
            <a:ext uri="{FF2B5EF4-FFF2-40B4-BE49-F238E27FC236}">
              <a16:creationId xmlns:a16="http://schemas.microsoft.com/office/drawing/2014/main" id="{CB04A5D9-DD94-428D-97A2-07953A2702FE}"/>
            </a:ext>
          </a:extLst>
        </xdr:cNvPr>
        <xdr:cNvSpPr/>
      </xdr:nvSpPr>
      <xdr:spPr>
        <a:xfrm flipH="1" flipV="1">
          <a:off x="650520" y="565083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93</xdr:row>
      <xdr:rowOff>981360</xdr:rowOff>
    </xdr:from>
    <xdr:ext cx="642960" cy="10440"/>
    <xdr:sp macro="" textlink="">
      <xdr:nvSpPr>
        <xdr:cNvPr id="65" name="CustomShape 1">
          <a:extLst>
            <a:ext uri="{FF2B5EF4-FFF2-40B4-BE49-F238E27FC236}">
              <a16:creationId xmlns:a16="http://schemas.microsoft.com/office/drawing/2014/main" id="{10EF3EE1-E1A7-4D2C-8049-FCC559F93589}"/>
            </a:ext>
          </a:extLst>
        </xdr:cNvPr>
        <xdr:cNvSpPr/>
      </xdr:nvSpPr>
      <xdr:spPr>
        <a:xfrm flipH="1" flipV="1">
          <a:off x="650520" y="565083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93</xdr:row>
      <xdr:rowOff>981360</xdr:rowOff>
    </xdr:from>
    <xdr:ext cx="642960" cy="10440"/>
    <xdr:sp macro="" textlink="">
      <xdr:nvSpPr>
        <xdr:cNvPr id="66" name="CustomShape 1">
          <a:extLst>
            <a:ext uri="{FF2B5EF4-FFF2-40B4-BE49-F238E27FC236}">
              <a16:creationId xmlns:a16="http://schemas.microsoft.com/office/drawing/2014/main" id="{45145FDE-DBF2-496F-9411-DC75634F0F6E}"/>
            </a:ext>
          </a:extLst>
        </xdr:cNvPr>
        <xdr:cNvSpPr/>
      </xdr:nvSpPr>
      <xdr:spPr>
        <a:xfrm flipH="1" flipV="1">
          <a:off x="650520" y="565083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94</xdr:row>
      <xdr:rowOff>981360</xdr:rowOff>
    </xdr:from>
    <xdr:ext cx="642960" cy="10440"/>
    <xdr:sp macro="" textlink="">
      <xdr:nvSpPr>
        <xdr:cNvPr id="67" name="CustomShape 1">
          <a:extLst>
            <a:ext uri="{FF2B5EF4-FFF2-40B4-BE49-F238E27FC236}">
              <a16:creationId xmlns:a16="http://schemas.microsoft.com/office/drawing/2014/main" id="{F29C2233-2C31-45CC-B6DB-FE3603CE16A6}"/>
            </a:ext>
          </a:extLst>
        </xdr:cNvPr>
        <xdr:cNvSpPr/>
      </xdr:nvSpPr>
      <xdr:spPr>
        <a:xfrm flipH="1" flipV="1">
          <a:off x="650520" y="595715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94</xdr:row>
      <xdr:rowOff>981360</xdr:rowOff>
    </xdr:from>
    <xdr:ext cx="642960" cy="10440"/>
    <xdr:sp macro="" textlink="">
      <xdr:nvSpPr>
        <xdr:cNvPr id="68" name="CustomShape 1">
          <a:extLst>
            <a:ext uri="{FF2B5EF4-FFF2-40B4-BE49-F238E27FC236}">
              <a16:creationId xmlns:a16="http://schemas.microsoft.com/office/drawing/2014/main" id="{E8B63BA1-FD4A-4891-B59E-6B896F00611F}"/>
            </a:ext>
          </a:extLst>
        </xdr:cNvPr>
        <xdr:cNvSpPr/>
      </xdr:nvSpPr>
      <xdr:spPr>
        <a:xfrm flipH="1" flipV="1">
          <a:off x="650520" y="595715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94</xdr:row>
      <xdr:rowOff>981360</xdr:rowOff>
    </xdr:from>
    <xdr:ext cx="642960" cy="10440"/>
    <xdr:sp macro="" textlink="">
      <xdr:nvSpPr>
        <xdr:cNvPr id="69" name="CustomShape 1">
          <a:extLst>
            <a:ext uri="{FF2B5EF4-FFF2-40B4-BE49-F238E27FC236}">
              <a16:creationId xmlns:a16="http://schemas.microsoft.com/office/drawing/2014/main" id="{10E6494B-632F-4373-BA07-A8232EA2F687}"/>
            </a:ext>
          </a:extLst>
        </xdr:cNvPr>
        <xdr:cNvSpPr/>
      </xdr:nvSpPr>
      <xdr:spPr>
        <a:xfrm flipH="1" flipV="1">
          <a:off x="650520" y="595715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94</xdr:row>
      <xdr:rowOff>981360</xdr:rowOff>
    </xdr:from>
    <xdr:ext cx="642960" cy="10440"/>
    <xdr:sp macro="" textlink="">
      <xdr:nvSpPr>
        <xdr:cNvPr id="70" name="CustomShape 1">
          <a:extLst>
            <a:ext uri="{FF2B5EF4-FFF2-40B4-BE49-F238E27FC236}">
              <a16:creationId xmlns:a16="http://schemas.microsoft.com/office/drawing/2014/main" id="{BA936F6E-90C1-4880-AC7E-964858CA5417}"/>
            </a:ext>
          </a:extLst>
        </xdr:cNvPr>
        <xdr:cNvSpPr/>
      </xdr:nvSpPr>
      <xdr:spPr>
        <a:xfrm flipH="1" flipV="1">
          <a:off x="650520" y="595715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95</xdr:row>
      <xdr:rowOff>981360</xdr:rowOff>
    </xdr:from>
    <xdr:ext cx="642960" cy="10440"/>
    <xdr:sp macro="" textlink="">
      <xdr:nvSpPr>
        <xdr:cNvPr id="71" name="CustomShape 1">
          <a:extLst>
            <a:ext uri="{FF2B5EF4-FFF2-40B4-BE49-F238E27FC236}">
              <a16:creationId xmlns:a16="http://schemas.microsoft.com/office/drawing/2014/main" id="{72F4BDCB-D9B9-4083-A78F-E35D65882CDA}"/>
            </a:ext>
          </a:extLst>
        </xdr:cNvPr>
        <xdr:cNvSpPr/>
      </xdr:nvSpPr>
      <xdr:spPr>
        <a:xfrm flipH="1" flipV="1">
          <a:off x="650520" y="615756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95</xdr:row>
      <xdr:rowOff>981360</xdr:rowOff>
    </xdr:from>
    <xdr:ext cx="642960" cy="10440"/>
    <xdr:sp macro="" textlink="">
      <xdr:nvSpPr>
        <xdr:cNvPr id="72" name="CustomShape 1">
          <a:extLst>
            <a:ext uri="{FF2B5EF4-FFF2-40B4-BE49-F238E27FC236}">
              <a16:creationId xmlns:a16="http://schemas.microsoft.com/office/drawing/2014/main" id="{A225C5BE-A1FC-4B4B-8CF5-526E8F713628}"/>
            </a:ext>
          </a:extLst>
        </xdr:cNvPr>
        <xdr:cNvSpPr/>
      </xdr:nvSpPr>
      <xdr:spPr>
        <a:xfrm flipH="1" flipV="1">
          <a:off x="650520" y="615756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95</xdr:row>
      <xdr:rowOff>981360</xdr:rowOff>
    </xdr:from>
    <xdr:ext cx="642960" cy="10440"/>
    <xdr:sp macro="" textlink="">
      <xdr:nvSpPr>
        <xdr:cNvPr id="73" name="CustomShape 1">
          <a:extLst>
            <a:ext uri="{FF2B5EF4-FFF2-40B4-BE49-F238E27FC236}">
              <a16:creationId xmlns:a16="http://schemas.microsoft.com/office/drawing/2014/main" id="{F0714093-6ACA-4B3B-A8CE-C2F10850C1C7}"/>
            </a:ext>
          </a:extLst>
        </xdr:cNvPr>
        <xdr:cNvSpPr/>
      </xdr:nvSpPr>
      <xdr:spPr>
        <a:xfrm flipH="1" flipV="1">
          <a:off x="650520" y="615756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95</xdr:row>
      <xdr:rowOff>981360</xdr:rowOff>
    </xdr:from>
    <xdr:ext cx="642960" cy="10440"/>
    <xdr:sp macro="" textlink="">
      <xdr:nvSpPr>
        <xdr:cNvPr id="74" name="CustomShape 1">
          <a:extLst>
            <a:ext uri="{FF2B5EF4-FFF2-40B4-BE49-F238E27FC236}">
              <a16:creationId xmlns:a16="http://schemas.microsoft.com/office/drawing/2014/main" id="{7ADD2686-64BF-46DD-B0D0-2A49E08D4B3B}"/>
            </a:ext>
          </a:extLst>
        </xdr:cNvPr>
        <xdr:cNvSpPr/>
      </xdr:nvSpPr>
      <xdr:spPr>
        <a:xfrm flipH="1" flipV="1">
          <a:off x="650520" y="615756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96</xdr:row>
      <xdr:rowOff>981360</xdr:rowOff>
    </xdr:from>
    <xdr:ext cx="642960" cy="10440"/>
    <xdr:sp macro="" textlink="">
      <xdr:nvSpPr>
        <xdr:cNvPr id="75" name="CustomShape 1">
          <a:extLst>
            <a:ext uri="{FF2B5EF4-FFF2-40B4-BE49-F238E27FC236}">
              <a16:creationId xmlns:a16="http://schemas.microsoft.com/office/drawing/2014/main" id="{2D722A24-2561-4FBA-90DE-E714A525BD2A}"/>
            </a:ext>
          </a:extLst>
        </xdr:cNvPr>
        <xdr:cNvSpPr/>
      </xdr:nvSpPr>
      <xdr:spPr>
        <a:xfrm flipH="1" flipV="1">
          <a:off x="650520" y="6453216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96</xdr:row>
      <xdr:rowOff>981360</xdr:rowOff>
    </xdr:from>
    <xdr:ext cx="642960" cy="10440"/>
    <xdr:sp macro="" textlink="">
      <xdr:nvSpPr>
        <xdr:cNvPr id="76" name="CustomShape 1">
          <a:extLst>
            <a:ext uri="{FF2B5EF4-FFF2-40B4-BE49-F238E27FC236}">
              <a16:creationId xmlns:a16="http://schemas.microsoft.com/office/drawing/2014/main" id="{0A6CB7B8-4A56-4020-8560-EA443734E925}"/>
            </a:ext>
          </a:extLst>
        </xdr:cNvPr>
        <xdr:cNvSpPr/>
      </xdr:nvSpPr>
      <xdr:spPr>
        <a:xfrm flipH="1" flipV="1">
          <a:off x="650520" y="6453216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96</xdr:row>
      <xdr:rowOff>981360</xdr:rowOff>
    </xdr:from>
    <xdr:ext cx="642960" cy="10440"/>
    <xdr:sp macro="" textlink="">
      <xdr:nvSpPr>
        <xdr:cNvPr id="77" name="CustomShape 1">
          <a:extLst>
            <a:ext uri="{FF2B5EF4-FFF2-40B4-BE49-F238E27FC236}">
              <a16:creationId xmlns:a16="http://schemas.microsoft.com/office/drawing/2014/main" id="{C5A478CA-867B-4624-828D-126450F91D58}"/>
            </a:ext>
          </a:extLst>
        </xdr:cNvPr>
        <xdr:cNvSpPr/>
      </xdr:nvSpPr>
      <xdr:spPr>
        <a:xfrm flipH="1" flipV="1">
          <a:off x="650520" y="6453216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96</xdr:row>
      <xdr:rowOff>981360</xdr:rowOff>
    </xdr:from>
    <xdr:ext cx="642960" cy="10440"/>
    <xdr:sp macro="" textlink="">
      <xdr:nvSpPr>
        <xdr:cNvPr id="78" name="CustomShape 1">
          <a:extLst>
            <a:ext uri="{FF2B5EF4-FFF2-40B4-BE49-F238E27FC236}">
              <a16:creationId xmlns:a16="http://schemas.microsoft.com/office/drawing/2014/main" id="{0BA0CB1F-5956-4BED-80C5-324AFDF25DAE}"/>
            </a:ext>
          </a:extLst>
        </xdr:cNvPr>
        <xdr:cNvSpPr/>
      </xdr:nvSpPr>
      <xdr:spPr>
        <a:xfrm flipH="1" flipV="1">
          <a:off x="650520" y="6453216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97</xdr:row>
      <xdr:rowOff>981360</xdr:rowOff>
    </xdr:from>
    <xdr:ext cx="642960" cy="10440"/>
    <xdr:sp macro="" textlink="">
      <xdr:nvSpPr>
        <xdr:cNvPr id="79" name="CustomShape 1">
          <a:extLst>
            <a:ext uri="{FF2B5EF4-FFF2-40B4-BE49-F238E27FC236}">
              <a16:creationId xmlns:a16="http://schemas.microsoft.com/office/drawing/2014/main" id="{4498588A-AE08-4FAB-B323-28E59FC281B8}"/>
            </a:ext>
          </a:extLst>
        </xdr:cNvPr>
        <xdr:cNvSpPr/>
      </xdr:nvSpPr>
      <xdr:spPr>
        <a:xfrm flipH="1" flipV="1">
          <a:off x="650520" y="657056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97</xdr:row>
      <xdr:rowOff>981360</xdr:rowOff>
    </xdr:from>
    <xdr:ext cx="642960" cy="10440"/>
    <xdr:sp macro="" textlink="">
      <xdr:nvSpPr>
        <xdr:cNvPr id="80" name="CustomShape 1">
          <a:extLst>
            <a:ext uri="{FF2B5EF4-FFF2-40B4-BE49-F238E27FC236}">
              <a16:creationId xmlns:a16="http://schemas.microsoft.com/office/drawing/2014/main" id="{E97F1EA2-835C-4A4C-8CFE-81CC583F2084}"/>
            </a:ext>
          </a:extLst>
        </xdr:cNvPr>
        <xdr:cNvSpPr/>
      </xdr:nvSpPr>
      <xdr:spPr>
        <a:xfrm flipH="1" flipV="1">
          <a:off x="650520" y="657056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97</xdr:row>
      <xdr:rowOff>981360</xdr:rowOff>
    </xdr:from>
    <xdr:ext cx="642960" cy="10440"/>
    <xdr:sp macro="" textlink="">
      <xdr:nvSpPr>
        <xdr:cNvPr id="81" name="CustomShape 1">
          <a:extLst>
            <a:ext uri="{FF2B5EF4-FFF2-40B4-BE49-F238E27FC236}">
              <a16:creationId xmlns:a16="http://schemas.microsoft.com/office/drawing/2014/main" id="{1086F5C2-C2AD-4E82-BDCF-EA863B93C0A2}"/>
            </a:ext>
          </a:extLst>
        </xdr:cNvPr>
        <xdr:cNvSpPr/>
      </xdr:nvSpPr>
      <xdr:spPr>
        <a:xfrm flipH="1" flipV="1">
          <a:off x="650520" y="657056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97</xdr:row>
      <xdr:rowOff>981360</xdr:rowOff>
    </xdr:from>
    <xdr:ext cx="642960" cy="10440"/>
    <xdr:sp macro="" textlink="">
      <xdr:nvSpPr>
        <xdr:cNvPr id="82" name="CustomShape 1">
          <a:extLst>
            <a:ext uri="{FF2B5EF4-FFF2-40B4-BE49-F238E27FC236}">
              <a16:creationId xmlns:a16="http://schemas.microsoft.com/office/drawing/2014/main" id="{32275DEB-CA78-4BFC-97B8-25A06299A3C8}"/>
            </a:ext>
          </a:extLst>
        </xdr:cNvPr>
        <xdr:cNvSpPr/>
      </xdr:nvSpPr>
      <xdr:spPr>
        <a:xfrm flipH="1" flipV="1">
          <a:off x="650520" y="6570564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98</xdr:row>
      <xdr:rowOff>981360</xdr:rowOff>
    </xdr:from>
    <xdr:ext cx="642960" cy="10440"/>
    <xdr:sp macro="" textlink="">
      <xdr:nvSpPr>
        <xdr:cNvPr id="83" name="CustomShape 1">
          <a:extLst>
            <a:ext uri="{FF2B5EF4-FFF2-40B4-BE49-F238E27FC236}">
              <a16:creationId xmlns:a16="http://schemas.microsoft.com/office/drawing/2014/main" id="{7F3B75E1-4274-43C6-98E3-88EA4B34D852}"/>
            </a:ext>
          </a:extLst>
        </xdr:cNvPr>
        <xdr:cNvSpPr/>
      </xdr:nvSpPr>
      <xdr:spPr>
        <a:xfrm flipH="1" flipV="1">
          <a:off x="650520" y="677478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98</xdr:row>
      <xdr:rowOff>981360</xdr:rowOff>
    </xdr:from>
    <xdr:ext cx="642960" cy="10440"/>
    <xdr:sp macro="" textlink="">
      <xdr:nvSpPr>
        <xdr:cNvPr id="84" name="CustomShape 1">
          <a:extLst>
            <a:ext uri="{FF2B5EF4-FFF2-40B4-BE49-F238E27FC236}">
              <a16:creationId xmlns:a16="http://schemas.microsoft.com/office/drawing/2014/main" id="{51DF1B0F-4671-4012-8381-F145E834246E}"/>
            </a:ext>
          </a:extLst>
        </xdr:cNvPr>
        <xdr:cNvSpPr/>
      </xdr:nvSpPr>
      <xdr:spPr>
        <a:xfrm flipH="1" flipV="1">
          <a:off x="650520" y="677478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98</xdr:row>
      <xdr:rowOff>981360</xdr:rowOff>
    </xdr:from>
    <xdr:ext cx="642960" cy="10440"/>
    <xdr:sp macro="" textlink="">
      <xdr:nvSpPr>
        <xdr:cNvPr id="85" name="CustomShape 1">
          <a:extLst>
            <a:ext uri="{FF2B5EF4-FFF2-40B4-BE49-F238E27FC236}">
              <a16:creationId xmlns:a16="http://schemas.microsoft.com/office/drawing/2014/main" id="{B1707920-3A50-484E-80BF-21668FF680AD}"/>
            </a:ext>
          </a:extLst>
        </xdr:cNvPr>
        <xdr:cNvSpPr/>
      </xdr:nvSpPr>
      <xdr:spPr>
        <a:xfrm flipH="1" flipV="1">
          <a:off x="650520" y="677478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oneCellAnchor>
    <xdr:from>
      <xdr:col>0</xdr:col>
      <xdr:colOff>650520</xdr:colOff>
      <xdr:row>98</xdr:row>
      <xdr:rowOff>981360</xdr:rowOff>
    </xdr:from>
    <xdr:ext cx="642960" cy="10440"/>
    <xdr:sp macro="" textlink="">
      <xdr:nvSpPr>
        <xdr:cNvPr id="86" name="CustomShape 1">
          <a:extLst>
            <a:ext uri="{FF2B5EF4-FFF2-40B4-BE49-F238E27FC236}">
              <a16:creationId xmlns:a16="http://schemas.microsoft.com/office/drawing/2014/main" id="{F214A239-C5B1-4E37-85B5-4A8865A04CFF}"/>
            </a:ext>
          </a:extLst>
        </xdr:cNvPr>
        <xdr:cNvSpPr/>
      </xdr:nvSpPr>
      <xdr:spPr>
        <a:xfrm flipH="1" flipV="1">
          <a:off x="650520" y="67747800"/>
          <a:ext cx="642960" cy="10440"/>
        </a:xfrm>
        <a:custGeom>
          <a:avLst/>
          <a:gdLst/>
          <a:ahLst/>
          <a:cxnLst/>
          <a:rect l="l" t="t" r="r" b="b"/>
          <a:pathLst>
            <a:path w="21600" h="21600">
              <a:moveTo>
                <a:pt x="0" y="0"/>
              </a:moveTo>
              <a:lnTo>
                <a:pt x="21600" y="21600"/>
              </a:lnTo>
            </a:path>
          </a:pathLst>
        </a:custGeom>
        <a:noFill/>
        <a:ln>
          <a:noFill/>
        </a:ln>
      </xdr:spPr>
      <xdr:style>
        <a:lnRef idx="3">
          <a:schemeClr val="dk1"/>
        </a:lnRef>
        <a:fillRef idx="0">
          <a:schemeClr val="dk1"/>
        </a:fillRef>
        <a:effectRef idx="2">
          <a:schemeClr val="dk1"/>
        </a:effectRef>
        <a:fontRef idx="minor"/>
      </xdr:style>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MB279"/>
  <sheetViews>
    <sheetView tabSelected="1" zoomScale="92" zoomScaleNormal="92" zoomScalePageLayoutView="60" workbookViewId="0">
      <selection activeCell="J3" sqref="J3"/>
    </sheetView>
  </sheetViews>
  <sheetFormatPr defaultRowHeight="13.2" x14ac:dyDescent="0.25"/>
  <cols>
    <col min="1" max="1" width="13.109375" customWidth="1"/>
    <col min="2" max="2" width="17.21875" customWidth="1"/>
    <col min="3" max="3" width="47.109375" customWidth="1"/>
    <col min="4" max="4" width="9.5546875" customWidth="1"/>
    <col min="5" max="5" width="9.88671875" customWidth="1"/>
    <col min="6" max="6" width="10.5546875" customWidth="1"/>
  </cols>
  <sheetData>
    <row r="1" spans="1:1016" ht="30.6" customHeight="1" x14ac:dyDescent="0.25">
      <c r="A1" s="118" t="s">
        <v>269</v>
      </c>
      <c r="B1" s="118"/>
      <c r="C1" s="118"/>
      <c r="D1" s="118"/>
      <c r="E1" s="118"/>
      <c r="F1" s="118"/>
    </row>
    <row r="2" spans="1:1016" ht="39.6" x14ac:dyDescent="0.25">
      <c r="A2" s="36" t="s">
        <v>15</v>
      </c>
      <c r="B2" s="36" t="s">
        <v>16</v>
      </c>
      <c r="C2" s="37" t="s">
        <v>0</v>
      </c>
      <c r="D2" s="36" t="s">
        <v>1</v>
      </c>
      <c r="E2" s="36" t="s">
        <v>2</v>
      </c>
      <c r="F2" s="36" t="s">
        <v>3</v>
      </c>
    </row>
    <row r="3" spans="1:1016" ht="39.6" x14ac:dyDescent="0.25">
      <c r="A3" s="23">
        <v>2020</v>
      </c>
      <c r="B3" s="4" t="s">
        <v>17</v>
      </c>
      <c r="C3" s="38" t="s">
        <v>4</v>
      </c>
      <c r="D3" s="39">
        <v>0.625</v>
      </c>
      <c r="E3" s="4">
        <v>25</v>
      </c>
      <c r="F3" s="4">
        <f>D3*E3</f>
        <v>15.625</v>
      </c>
    </row>
    <row r="4" spans="1:1016" ht="52.8" x14ac:dyDescent="0.25">
      <c r="A4" s="23">
        <v>2020</v>
      </c>
      <c r="B4" s="4" t="s">
        <v>17</v>
      </c>
      <c r="C4" s="38" t="s">
        <v>5</v>
      </c>
      <c r="D4" s="3">
        <v>0</v>
      </c>
      <c r="E4" s="4">
        <v>20</v>
      </c>
      <c r="F4" s="4">
        <f t="shared" ref="F4:F6" si="0">D4*E4</f>
        <v>0</v>
      </c>
    </row>
    <row r="5" spans="1:1016" ht="26.4" x14ac:dyDescent="0.25">
      <c r="A5" s="23">
        <v>2020</v>
      </c>
      <c r="B5" s="4" t="s">
        <v>17</v>
      </c>
      <c r="C5" s="38" t="s">
        <v>6</v>
      </c>
      <c r="D5" s="5">
        <v>0.41670000000000001</v>
      </c>
      <c r="E5" s="4">
        <v>25</v>
      </c>
      <c r="F5" s="82">
        <f>+D5*E5</f>
        <v>10.4175</v>
      </c>
    </row>
    <row r="6" spans="1:1016" ht="79.2" x14ac:dyDescent="0.25">
      <c r="A6" s="23">
        <v>2020</v>
      </c>
      <c r="B6" s="4" t="s">
        <v>17</v>
      </c>
      <c r="C6" s="38" t="s">
        <v>7</v>
      </c>
      <c r="D6" s="3">
        <v>0</v>
      </c>
      <c r="E6" s="4">
        <v>25</v>
      </c>
      <c r="F6" s="4">
        <f t="shared" si="0"/>
        <v>0</v>
      </c>
    </row>
    <row r="7" spans="1:1016" s="1" customFormat="1" ht="26.4" x14ac:dyDescent="0.25">
      <c r="A7" s="40">
        <v>2020</v>
      </c>
      <c r="B7" s="4" t="s">
        <v>17</v>
      </c>
      <c r="C7" s="41" t="s">
        <v>8</v>
      </c>
      <c r="D7" s="22">
        <v>0</v>
      </c>
      <c r="E7" s="23">
        <v>1</v>
      </c>
      <c r="F7" s="83">
        <f t="shared" ref="F7:F38" si="1">D7*E7</f>
        <v>0</v>
      </c>
    </row>
    <row r="8" spans="1:1016" ht="26.4" x14ac:dyDescent="0.25">
      <c r="A8" s="40">
        <v>2020</v>
      </c>
      <c r="B8" s="4" t="s">
        <v>17</v>
      </c>
      <c r="C8" s="41" t="s">
        <v>9</v>
      </c>
      <c r="D8" s="22">
        <v>0</v>
      </c>
      <c r="E8" s="23">
        <v>1</v>
      </c>
      <c r="F8" s="83">
        <f t="shared" si="1"/>
        <v>0</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row>
    <row r="9" spans="1:1016" s="2" customFormat="1" ht="39.6" x14ac:dyDescent="0.25">
      <c r="A9" s="40">
        <v>2020</v>
      </c>
      <c r="B9" s="4" t="s">
        <v>17</v>
      </c>
      <c r="C9" s="41" t="s">
        <v>10</v>
      </c>
      <c r="D9" s="22">
        <v>0</v>
      </c>
      <c r="E9" s="23">
        <v>1</v>
      </c>
      <c r="F9" s="83">
        <f t="shared" si="1"/>
        <v>0</v>
      </c>
    </row>
    <row r="10" spans="1:1016" ht="26.4" x14ac:dyDescent="0.25">
      <c r="A10" s="40">
        <v>2020</v>
      </c>
      <c r="B10" s="4" t="s">
        <v>17</v>
      </c>
      <c r="C10" s="41" t="s">
        <v>11</v>
      </c>
      <c r="D10" s="22">
        <v>1</v>
      </c>
      <c r="E10" s="23">
        <v>1</v>
      </c>
      <c r="F10" s="83">
        <f t="shared" si="1"/>
        <v>1</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row>
    <row r="11" spans="1:1016" ht="26.4" x14ac:dyDescent="0.25">
      <c r="A11" s="40">
        <v>2020</v>
      </c>
      <c r="B11" s="4" t="s">
        <v>17</v>
      </c>
      <c r="C11" s="41" t="s">
        <v>12</v>
      </c>
      <c r="D11" s="24" t="s">
        <v>14</v>
      </c>
      <c r="E11" s="24" t="s">
        <v>14</v>
      </c>
      <c r="F11" s="24" t="s">
        <v>14</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row>
    <row r="12" spans="1:1016" ht="26.4" x14ac:dyDescent="0.25">
      <c r="A12" s="40">
        <v>2020</v>
      </c>
      <c r="B12" s="4" t="s">
        <v>17</v>
      </c>
      <c r="C12" s="41" t="s">
        <v>13</v>
      </c>
      <c r="D12" s="22">
        <v>0</v>
      </c>
      <c r="E12" s="23">
        <v>1</v>
      </c>
      <c r="F12" s="83">
        <f t="shared" si="1"/>
        <v>0</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row>
    <row r="13" spans="1:1016" ht="26.4" x14ac:dyDescent="0.25">
      <c r="A13" s="23">
        <v>2020</v>
      </c>
      <c r="B13" s="4" t="s">
        <v>18</v>
      </c>
      <c r="C13" s="42" t="s">
        <v>19</v>
      </c>
      <c r="D13" s="43">
        <v>0.65</v>
      </c>
      <c r="E13" s="44">
        <v>3</v>
      </c>
      <c r="F13" s="44">
        <f t="shared" si="1"/>
        <v>1.9500000000000002</v>
      </c>
    </row>
    <row r="14" spans="1:1016" ht="26.4" x14ac:dyDescent="0.25">
      <c r="A14" s="23">
        <v>2020</v>
      </c>
      <c r="B14" s="4" t="s">
        <v>18</v>
      </c>
      <c r="C14" s="42" t="s">
        <v>20</v>
      </c>
      <c r="D14" s="45">
        <v>0.26669999999999999</v>
      </c>
      <c r="E14" s="23">
        <v>3</v>
      </c>
      <c r="F14" s="83">
        <f t="shared" si="1"/>
        <v>0.80010000000000003</v>
      </c>
    </row>
    <row r="15" spans="1:1016" ht="26.4" x14ac:dyDescent="0.25">
      <c r="A15" s="23">
        <v>2020</v>
      </c>
      <c r="B15" s="4" t="s">
        <v>18</v>
      </c>
      <c r="C15" s="42" t="s">
        <v>21</v>
      </c>
      <c r="D15" s="45">
        <v>0.41665000000000002</v>
      </c>
      <c r="E15" s="23">
        <v>3</v>
      </c>
      <c r="F15" s="83">
        <f t="shared" si="1"/>
        <v>1.2499500000000001</v>
      </c>
    </row>
    <row r="16" spans="1:1016" ht="26.4" x14ac:dyDescent="0.25">
      <c r="A16" s="23">
        <v>2020</v>
      </c>
      <c r="B16" s="4" t="s">
        <v>18</v>
      </c>
      <c r="C16" s="42" t="s">
        <v>22</v>
      </c>
      <c r="D16" s="39">
        <v>1</v>
      </c>
      <c r="E16" s="23">
        <v>5</v>
      </c>
      <c r="F16" s="23">
        <f t="shared" si="1"/>
        <v>5</v>
      </c>
    </row>
    <row r="17" spans="1:6" ht="26.4" x14ac:dyDescent="0.25">
      <c r="A17" s="23">
        <v>2020</v>
      </c>
      <c r="B17" s="4" t="s">
        <v>18</v>
      </c>
      <c r="C17" s="42" t="s">
        <v>23</v>
      </c>
      <c r="D17" s="39">
        <v>0.7</v>
      </c>
      <c r="E17" s="23">
        <v>3</v>
      </c>
      <c r="F17" s="83">
        <f t="shared" si="1"/>
        <v>2.0999999999999996</v>
      </c>
    </row>
    <row r="18" spans="1:6" ht="26.4" x14ac:dyDescent="0.25">
      <c r="A18" s="23">
        <v>2020</v>
      </c>
      <c r="B18" s="4" t="s">
        <v>18</v>
      </c>
      <c r="C18" s="42" t="s">
        <v>24</v>
      </c>
      <c r="D18" s="39">
        <v>1</v>
      </c>
      <c r="E18" s="23">
        <v>5</v>
      </c>
      <c r="F18" s="23">
        <f t="shared" si="1"/>
        <v>5</v>
      </c>
    </row>
    <row r="19" spans="1:6" ht="26.4" x14ac:dyDescent="0.25">
      <c r="A19" s="23">
        <v>2020</v>
      </c>
      <c r="B19" s="4" t="s">
        <v>18</v>
      </c>
      <c r="C19" s="46" t="s">
        <v>25</v>
      </c>
      <c r="D19" s="39">
        <v>0.82</v>
      </c>
      <c r="E19" s="44">
        <v>3</v>
      </c>
      <c r="F19" s="44">
        <f t="shared" si="1"/>
        <v>2.46</v>
      </c>
    </row>
    <row r="20" spans="1:6" ht="26.4" x14ac:dyDescent="0.25">
      <c r="A20" s="23">
        <v>2020</v>
      </c>
      <c r="B20" s="4" t="s">
        <v>18</v>
      </c>
      <c r="C20" s="46" t="s">
        <v>26</v>
      </c>
      <c r="D20" s="39">
        <v>1</v>
      </c>
      <c r="E20" s="44">
        <v>2</v>
      </c>
      <c r="F20" s="44">
        <f t="shared" si="1"/>
        <v>2</v>
      </c>
    </row>
    <row r="21" spans="1:6" ht="26.4" x14ac:dyDescent="0.25">
      <c r="A21" s="23">
        <v>2020</v>
      </c>
      <c r="B21" s="4" t="s">
        <v>18</v>
      </c>
      <c r="C21" s="46" t="s">
        <v>27</v>
      </c>
      <c r="D21" s="39">
        <v>0.65</v>
      </c>
      <c r="E21" s="44">
        <v>3</v>
      </c>
      <c r="F21" s="44">
        <f t="shared" si="1"/>
        <v>1.9500000000000002</v>
      </c>
    </row>
    <row r="22" spans="1:6" ht="26.4" x14ac:dyDescent="0.25">
      <c r="A22" s="23">
        <v>2020</v>
      </c>
      <c r="B22" s="4" t="s">
        <v>18</v>
      </c>
      <c r="C22" s="46" t="s">
        <v>28</v>
      </c>
      <c r="D22" s="39">
        <v>1</v>
      </c>
      <c r="E22" s="44">
        <v>2</v>
      </c>
      <c r="F22" s="44">
        <f t="shared" si="1"/>
        <v>2</v>
      </c>
    </row>
    <row r="23" spans="1:6" ht="26.4" x14ac:dyDescent="0.25">
      <c r="A23" s="23">
        <v>2020</v>
      </c>
      <c r="B23" s="4" t="s">
        <v>18</v>
      </c>
      <c r="C23" s="46" t="s">
        <v>29</v>
      </c>
      <c r="D23" s="43">
        <v>0.5</v>
      </c>
      <c r="E23" s="44">
        <v>2</v>
      </c>
      <c r="F23" s="44">
        <f t="shared" si="1"/>
        <v>1</v>
      </c>
    </row>
    <row r="24" spans="1:6" ht="26.4" x14ac:dyDescent="0.25">
      <c r="A24" s="23">
        <v>2020</v>
      </c>
      <c r="B24" s="4" t="s">
        <v>18</v>
      </c>
      <c r="C24" s="46" t="s">
        <v>30</v>
      </c>
      <c r="D24" s="43">
        <v>0</v>
      </c>
      <c r="E24" s="44">
        <v>3</v>
      </c>
      <c r="F24" s="44">
        <f t="shared" si="1"/>
        <v>0</v>
      </c>
    </row>
    <row r="25" spans="1:6" ht="26.4" x14ac:dyDescent="0.25">
      <c r="A25" s="23">
        <v>2020</v>
      </c>
      <c r="B25" s="4" t="s">
        <v>18</v>
      </c>
      <c r="C25" s="46" t="s">
        <v>31</v>
      </c>
      <c r="D25" s="43">
        <v>0.55000000000000004</v>
      </c>
      <c r="E25" s="44">
        <v>2</v>
      </c>
      <c r="F25" s="44">
        <f t="shared" si="1"/>
        <v>1.1000000000000001</v>
      </c>
    </row>
    <row r="26" spans="1:6" ht="26.4" x14ac:dyDescent="0.25">
      <c r="A26" s="23">
        <v>2020</v>
      </c>
      <c r="B26" s="4" t="s">
        <v>18</v>
      </c>
      <c r="C26" s="46" t="s">
        <v>32</v>
      </c>
      <c r="D26" s="43">
        <v>0.5</v>
      </c>
      <c r="E26" s="44">
        <v>3</v>
      </c>
      <c r="F26" s="44">
        <f t="shared" si="1"/>
        <v>1.5</v>
      </c>
    </row>
    <row r="27" spans="1:6" ht="26.4" x14ac:dyDescent="0.25">
      <c r="A27" s="23">
        <v>2020</v>
      </c>
      <c r="B27" s="4" t="s">
        <v>18</v>
      </c>
      <c r="C27" s="46" t="s">
        <v>33</v>
      </c>
      <c r="D27" s="43">
        <v>0.7</v>
      </c>
      <c r="E27" s="44">
        <v>2</v>
      </c>
      <c r="F27" s="44">
        <f t="shared" si="1"/>
        <v>1.4</v>
      </c>
    </row>
    <row r="28" spans="1:6" ht="26.4" x14ac:dyDescent="0.25">
      <c r="A28" s="23">
        <v>2020</v>
      </c>
      <c r="B28" s="4" t="s">
        <v>18</v>
      </c>
      <c r="C28" s="46" t="s">
        <v>34</v>
      </c>
      <c r="D28" s="47">
        <v>0.375</v>
      </c>
      <c r="E28" s="44">
        <v>3</v>
      </c>
      <c r="F28" s="84">
        <f t="shared" si="1"/>
        <v>1.125</v>
      </c>
    </row>
    <row r="29" spans="1:6" ht="26.4" x14ac:dyDescent="0.25">
      <c r="A29" s="23">
        <v>2020</v>
      </c>
      <c r="B29" s="4" t="s">
        <v>18</v>
      </c>
      <c r="C29" s="46" t="s">
        <v>35</v>
      </c>
      <c r="D29" s="43">
        <v>1</v>
      </c>
      <c r="E29" s="44">
        <v>3</v>
      </c>
      <c r="F29" s="85">
        <f t="shared" si="1"/>
        <v>3</v>
      </c>
    </row>
    <row r="30" spans="1:6" ht="26.4" x14ac:dyDescent="0.25">
      <c r="A30" s="23">
        <v>2020</v>
      </c>
      <c r="B30" s="4" t="s">
        <v>18</v>
      </c>
      <c r="C30" s="46" t="s">
        <v>36</v>
      </c>
      <c r="D30" s="43">
        <v>0.4</v>
      </c>
      <c r="E30" s="44">
        <v>3</v>
      </c>
      <c r="F30" s="84">
        <f t="shared" si="1"/>
        <v>1.2000000000000002</v>
      </c>
    </row>
    <row r="31" spans="1:6" ht="26.4" x14ac:dyDescent="0.25">
      <c r="A31" s="23">
        <v>2020</v>
      </c>
      <c r="B31" s="4" t="s">
        <v>18</v>
      </c>
      <c r="C31" s="46" t="s">
        <v>37</v>
      </c>
      <c r="D31" s="48">
        <v>0.9536</v>
      </c>
      <c r="E31" s="44">
        <v>3</v>
      </c>
      <c r="F31" s="84">
        <f t="shared" si="1"/>
        <v>2.8608000000000002</v>
      </c>
    </row>
    <row r="32" spans="1:6" ht="26.4" x14ac:dyDescent="0.25">
      <c r="A32" s="23">
        <v>2020</v>
      </c>
      <c r="B32" s="4" t="s">
        <v>18</v>
      </c>
      <c r="C32" s="46" t="s">
        <v>38</v>
      </c>
      <c r="D32" s="43">
        <v>1</v>
      </c>
      <c r="E32" s="44">
        <v>5</v>
      </c>
      <c r="F32" s="85">
        <f t="shared" si="1"/>
        <v>5</v>
      </c>
    </row>
    <row r="33" spans="1:6" ht="26.4" x14ac:dyDescent="0.25">
      <c r="A33" s="23">
        <v>2020</v>
      </c>
      <c r="B33" s="4" t="s">
        <v>18</v>
      </c>
      <c r="C33" s="46" t="s">
        <v>39</v>
      </c>
      <c r="D33" s="43">
        <v>1</v>
      </c>
      <c r="E33" s="44">
        <v>3</v>
      </c>
      <c r="F33" s="85">
        <f t="shared" si="1"/>
        <v>3</v>
      </c>
    </row>
    <row r="34" spans="1:6" ht="26.4" x14ac:dyDescent="0.25">
      <c r="A34" s="23">
        <v>2020</v>
      </c>
      <c r="B34" s="4" t="s">
        <v>18</v>
      </c>
      <c r="C34" s="46" t="s">
        <v>40</v>
      </c>
      <c r="D34" s="43">
        <v>1</v>
      </c>
      <c r="E34" s="44">
        <v>3</v>
      </c>
      <c r="F34" s="85">
        <f t="shared" si="1"/>
        <v>3</v>
      </c>
    </row>
    <row r="35" spans="1:6" ht="26.4" x14ac:dyDescent="0.25">
      <c r="A35" s="23">
        <v>2020</v>
      </c>
      <c r="B35" s="4" t="s">
        <v>18</v>
      </c>
      <c r="C35" s="46" t="s">
        <v>41</v>
      </c>
      <c r="D35" s="43">
        <v>1</v>
      </c>
      <c r="E35" s="44">
        <v>3</v>
      </c>
      <c r="F35" s="85">
        <f t="shared" si="1"/>
        <v>3</v>
      </c>
    </row>
    <row r="36" spans="1:6" ht="26.4" x14ac:dyDescent="0.25">
      <c r="A36" s="23">
        <v>2020</v>
      </c>
      <c r="B36" s="4" t="s">
        <v>18</v>
      </c>
      <c r="C36" s="46" t="s">
        <v>42</v>
      </c>
      <c r="D36" s="43">
        <v>0.6</v>
      </c>
      <c r="E36" s="44">
        <v>4</v>
      </c>
      <c r="F36" s="84">
        <f t="shared" si="1"/>
        <v>2.4</v>
      </c>
    </row>
    <row r="37" spans="1:6" ht="26.4" x14ac:dyDescent="0.25">
      <c r="A37" s="23">
        <v>2020</v>
      </c>
      <c r="B37" s="4" t="s">
        <v>18</v>
      </c>
      <c r="C37" s="46" t="s">
        <v>43</v>
      </c>
      <c r="D37" s="43">
        <v>1</v>
      </c>
      <c r="E37" s="44">
        <v>6</v>
      </c>
      <c r="F37" s="85">
        <f t="shared" si="1"/>
        <v>6</v>
      </c>
    </row>
    <row r="38" spans="1:6" ht="26.4" x14ac:dyDescent="0.25">
      <c r="A38" s="23">
        <v>2020</v>
      </c>
      <c r="B38" s="4" t="s">
        <v>18</v>
      </c>
      <c r="C38" s="46" t="s">
        <v>44</v>
      </c>
      <c r="D38" s="43">
        <v>0.65</v>
      </c>
      <c r="E38" s="44">
        <v>4</v>
      </c>
      <c r="F38" s="84">
        <f t="shared" si="1"/>
        <v>2.6</v>
      </c>
    </row>
    <row r="39" spans="1:6" ht="26.4" x14ac:dyDescent="0.25">
      <c r="A39" s="23">
        <v>2020</v>
      </c>
      <c r="B39" s="4" t="s">
        <v>18</v>
      </c>
      <c r="C39" s="6" t="s">
        <v>45</v>
      </c>
      <c r="D39" s="43">
        <v>0</v>
      </c>
      <c r="E39" s="44">
        <v>5</v>
      </c>
      <c r="F39" s="85">
        <f t="shared" ref="F39:F46" si="2">D39*E39</f>
        <v>0</v>
      </c>
    </row>
    <row r="40" spans="1:6" ht="26.4" x14ac:dyDescent="0.25">
      <c r="A40" s="23">
        <v>2020</v>
      </c>
      <c r="B40" s="4" t="s">
        <v>18</v>
      </c>
      <c r="C40" s="6" t="s">
        <v>46</v>
      </c>
      <c r="D40" s="43">
        <v>0</v>
      </c>
      <c r="E40" s="44">
        <v>3</v>
      </c>
      <c r="F40" s="85">
        <f t="shared" si="2"/>
        <v>0</v>
      </c>
    </row>
    <row r="41" spans="1:6" ht="26.4" x14ac:dyDescent="0.25">
      <c r="A41" s="23">
        <v>2020</v>
      </c>
      <c r="B41" s="4" t="s">
        <v>18</v>
      </c>
      <c r="C41" s="6" t="s">
        <v>47</v>
      </c>
      <c r="D41" s="43">
        <v>0</v>
      </c>
      <c r="E41" s="44">
        <v>3</v>
      </c>
      <c r="F41" s="85">
        <f t="shared" si="2"/>
        <v>0</v>
      </c>
    </row>
    <row r="42" spans="1:6" ht="26.4" x14ac:dyDescent="0.25">
      <c r="A42" s="23">
        <v>2020</v>
      </c>
      <c r="B42" s="4" t="s">
        <v>18</v>
      </c>
      <c r="C42" s="6" t="s">
        <v>48</v>
      </c>
      <c r="D42" s="49" t="s">
        <v>49</v>
      </c>
      <c r="E42" s="49" t="s">
        <v>49</v>
      </c>
      <c r="F42" s="86" t="s">
        <v>49</v>
      </c>
    </row>
    <row r="43" spans="1:6" ht="26.4" x14ac:dyDescent="0.25">
      <c r="A43" s="23">
        <v>2020</v>
      </c>
      <c r="B43" s="4" t="s">
        <v>18</v>
      </c>
      <c r="C43" s="50" t="s">
        <v>8</v>
      </c>
      <c r="D43" s="51">
        <v>1</v>
      </c>
      <c r="E43" s="52">
        <v>1</v>
      </c>
      <c r="F43" s="87">
        <f t="shared" si="2"/>
        <v>1</v>
      </c>
    </row>
    <row r="44" spans="1:6" ht="26.4" x14ac:dyDescent="0.25">
      <c r="A44" s="23">
        <v>2020</v>
      </c>
      <c r="B44" s="4" t="s">
        <v>18</v>
      </c>
      <c r="C44" s="50" t="s">
        <v>9</v>
      </c>
      <c r="D44" s="51">
        <v>1</v>
      </c>
      <c r="E44" s="52">
        <v>1</v>
      </c>
      <c r="F44" s="87">
        <f t="shared" si="2"/>
        <v>1</v>
      </c>
    </row>
    <row r="45" spans="1:6" ht="39.6" x14ac:dyDescent="0.25">
      <c r="A45" s="23">
        <v>2020</v>
      </c>
      <c r="B45" s="4" t="s">
        <v>18</v>
      </c>
      <c r="C45" s="50" t="s">
        <v>10</v>
      </c>
      <c r="D45" s="51">
        <v>1</v>
      </c>
      <c r="E45" s="52">
        <v>1</v>
      </c>
      <c r="F45" s="87">
        <f t="shared" si="2"/>
        <v>1</v>
      </c>
    </row>
    <row r="46" spans="1:6" ht="26.4" x14ac:dyDescent="0.25">
      <c r="A46" s="23">
        <v>2020</v>
      </c>
      <c r="B46" s="4" t="s">
        <v>18</v>
      </c>
      <c r="C46" s="50" t="s">
        <v>11</v>
      </c>
      <c r="D46" s="51">
        <v>1</v>
      </c>
      <c r="E46" s="52">
        <v>1</v>
      </c>
      <c r="F46" s="87">
        <f t="shared" si="2"/>
        <v>1</v>
      </c>
    </row>
    <row r="47" spans="1:6" ht="26.4" x14ac:dyDescent="0.25">
      <c r="A47" s="23">
        <v>2020</v>
      </c>
      <c r="B47" s="4" t="s">
        <v>18</v>
      </c>
      <c r="C47" s="50" t="s">
        <v>13</v>
      </c>
      <c r="D47" s="53">
        <v>0.125</v>
      </c>
      <c r="E47" s="52">
        <v>1</v>
      </c>
      <c r="F47" s="88">
        <f>D47*E47</f>
        <v>0.125</v>
      </c>
    </row>
    <row r="48" spans="1:6" ht="52.8" x14ac:dyDescent="0.25">
      <c r="A48" s="54" t="s">
        <v>50</v>
      </c>
      <c r="B48" s="54" t="s">
        <v>51</v>
      </c>
      <c r="C48" s="55" t="s">
        <v>52</v>
      </c>
      <c r="D48" s="3">
        <v>0</v>
      </c>
      <c r="E48" s="4">
        <v>8</v>
      </c>
      <c r="F48" s="23">
        <f t="shared" ref="F48:F63" si="3">+D48*E48</f>
        <v>0</v>
      </c>
    </row>
    <row r="49" spans="1:6" ht="66" x14ac:dyDescent="0.25">
      <c r="A49" s="54" t="s">
        <v>50</v>
      </c>
      <c r="B49" s="54" t="s">
        <v>51</v>
      </c>
      <c r="C49" s="55" t="s">
        <v>53</v>
      </c>
      <c r="D49" s="56">
        <v>0.91320000000000001</v>
      </c>
      <c r="E49" s="4">
        <v>8</v>
      </c>
      <c r="F49" s="23">
        <f t="shared" si="3"/>
        <v>7.3056000000000001</v>
      </c>
    </row>
    <row r="50" spans="1:6" ht="39.6" x14ac:dyDescent="0.25">
      <c r="A50" s="54" t="s">
        <v>50</v>
      </c>
      <c r="B50" s="54" t="s">
        <v>51</v>
      </c>
      <c r="C50" s="55" t="s">
        <v>54</v>
      </c>
      <c r="D50" s="39">
        <v>1</v>
      </c>
      <c r="E50" s="4">
        <v>8</v>
      </c>
      <c r="F50" s="23">
        <f t="shared" si="3"/>
        <v>8</v>
      </c>
    </row>
    <row r="51" spans="1:6" ht="66" x14ac:dyDescent="0.25">
      <c r="A51" s="54" t="s">
        <v>50</v>
      </c>
      <c r="B51" s="54" t="s">
        <v>51</v>
      </c>
      <c r="C51" s="55" t="s">
        <v>55</v>
      </c>
      <c r="D51" s="45">
        <v>0.53190000000000004</v>
      </c>
      <c r="E51" s="4">
        <v>8</v>
      </c>
      <c r="F51" s="83">
        <f t="shared" si="3"/>
        <v>4.2552000000000003</v>
      </c>
    </row>
    <row r="52" spans="1:6" ht="39.6" x14ac:dyDescent="0.25">
      <c r="A52" s="54" t="s">
        <v>50</v>
      </c>
      <c r="B52" s="54" t="s">
        <v>51</v>
      </c>
      <c r="C52" s="55" t="s">
        <v>56</v>
      </c>
      <c r="D52" s="39">
        <v>0.5</v>
      </c>
      <c r="E52" s="4">
        <v>8</v>
      </c>
      <c r="F52" s="23">
        <f t="shared" si="3"/>
        <v>4</v>
      </c>
    </row>
    <row r="53" spans="1:6" ht="26.4" x14ac:dyDescent="0.25">
      <c r="A53" s="54" t="s">
        <v>50</v>
      </c>
      <c r="B53" s="54" t="s">
        <v>51</v>
      </c>
      <c r="C53" s="55" t="s">
        <v>57</v>
      </c>
      <c r="D53" s="39">
        <v>1</v>
      </c>
      <c r="E53" s="4">
        <v>8</v>
      </c>
      <c r="F53" s="23">
        <f t="shared" si="3"/>
        <v>8</v>
      </c>
    </row>
    <row r="54" spans="1:6" ht="57" x14ac:dyDescent="0.25">
      <c r="A54" s="54" t="s">
        <v>50</v>
      </c>
      <c r="B54" s="54" t="s">
        <v>51</v>
      </c>
      <c r="C54" s="25" t="s">
        <v>58</v>
      </c>
      <c r="D54" s="39">
        <v>1</v>
      </c>
      <c r="E54" s="4">
        <v>8</v>
      </c>
      <c r="F54" s="23">
        <f>+D54*E54</f>
        <v>8</v>
      </c>
    </row>
    <row r="55" spans="1:6" ht="66" x14ac:dyDescent="0.25">
      <c r="A55" s="54" t="s">
        <v>50</v>
      </c>
      <c r="B55" s="54" t="s">
        <v>51</v>
      </c>
      <c r="C55" s="55" t="s">
        <v>59</v>
      </c>
      <c r="D55" s="39">
        <v>1</v>
      </c>
      <c r="E55" s="26">
        <v>8</v>
      </c>
      <c r="F55" s="23">
        <f t="shared" si="3"/>
        <v>8</v>
      </c>
    </row>
    <row r="56" spans="1:6" ht="52.8" x14ac:dyDescent="0.25">
      <c r="A56" s="54" t="s">
        <v>50</v>
      </c>
      <c r="B56" s="54" t="s">
        <v>51</v>
      </c>
      <c r="C56" s="55" t="s">
        <v>60</v>
      </c>
      <c r="D56" s="57">
        <v>1</v>
      </c>
      <c r="E56" s="27">
        <v>8</v>
      </c>
      <c r="F56" s="58">
        <f t="shared" si="3"/>
        <v>8</v>
      </c>
    </row>
    <row r="57" spans="1:6" ht="66" x14ac:dyDescent="0.25">
      <c r="A57" s="54" t="s">
        <v>50</v>
      </c>
      <c r="B57" s="54" t="s">
        <v>51</v>
      </c>
      <c r="C57" s="55" t="s">
        <v>61</v>
      </c>
      <c r="D57" s="3">
        <v>0</v>
      </c>
      <c r="E57" s="26">
        <v>8</v>
      </c>
      <c r="F57" s="23">
        <f t="shared" si="3"/>
        <v>0</v>
      </c>
    </row>
    <row r="58" spans="1:6" ht="52.8" x14ac:dyDescent="0.25">
      <c r="A58" s="54" t="s">
        <v>50</v>
      </c>
      <c r="B58" s="54" t="s">
        <v>51</v>
      </c>
      <c r="C58" s="55" t="s">
        <v>62</v>
      </c>
      <c r="D58" s="39">
        <v>1</v>
      </c>
      <c r="E58" s="26">
        <v>8</v>
      </c>
      <c r="F58" s="23">
        <f t="shared" si="3"/>
        <v>8</v>
      </c>
    </row>
    <row r="59" spans="1:6" ht="39.6" x14ac:dyDescent="0.25">
      <c r="A59" s="54" t="s">
        <v>50</v>
      </c>
      <c r="B59" s="54" t="s">
        <v>51</v>
      </c>
      <c r="C59" s="55" t="s">
        <v>63</v>
      </c>
      <c r="D59" s="59">
        <v>0.5</v>
      </c>
      <c r="E59" s="26">
        <v>7</v>
      </c>
      <c r="F59" s="23">
        <f t="shared" si="3"/>
        <v>3.5</v>
      </c>
    </row>
    <row r="60" spans="1:6" ht="39.6" x14ac:dyDescent="0.25">
      <c r="A60" s="54" t="s">
        <v>50</v>
      </c>
      <c r="B60" s="54" t="s">
        <v>51</v>
      </c>
      <c r="C60" s="55" t="s">
        <v>64</v>
      </c>
      <c r="D60" s="15">
        <v>1</v>
      </c>
      <c r="E60" s="60">
        <v>1</v>
      </c>
      <c r="F60" s="40">
        <f t="shared" si="3"/>
        <v>1</v>
      </c>
    </row>
    <row r="61" spans="1:6" ht="52.8" x14ac:dyDescent="0.25">
      <c r="A61" s="54" t="s">
        <v>50</v>
      </c>
      <c r="B61" s="54" t="s">
        <v>51</v>
      </c>
      <c r="C61" s="55" t="s">
        <v>65</v>
      </c>
      <c r="D61" s="15">
        <v>1</v>
      </c>
      <c r="E61" s="60">
        <v>1</v>
      </c>
      <c r="F61" s="40">
        <f t="shared" si="3"/>
        <v>1</v>
      </c>
    </row>
    <row r="62" spans="1:6" ht="39.6" x14ac:dyDescent="0.25">
      <c r="A62" s="54" t="s">
        <v>50</v>
      </c>
      <c r="B62" s="54" t="s">
        <v>51</v>
      </c>
      <c r="C62" s="55" t="s">
        <v>66</v>
      </c>
      <c r="D62" s="15">
        <v>1</v>
      </c>
      <c r="E62" s="60">
        <v>1</v>
      </c>
      <c r="F62" s="40">
        <f t="shared" si="3"/>
        <v>1</v>
      </c>
    </row>
    <row r="63" spans="1:6" ht="39.6" x14ac:dyDescent="0.25">
      <c r="A63" s="54" t="s">
        <v>50</v>
      </c>
      <c r="B63" s="54" t="s">
        <v>51</v>
      </c>
      <c r="C63" s="55" t="s">
        <v>67</v>
      </c>
      <c r="D63" s="15">
        <v>1</v>
      </c>
      <c r="E63" s="60">
        <v>1</v>
      </c>
      <c r="F63" s="40">
        <f t="shared" si="3"/>
        <v>1</v>
      </c>
    </row>
    <row r="64" spans="1:6" ht="26.4" x14ac:dyDescent="0.25">
      <c r="A64" s="54" t="s">
        <v>50</v>
      </c>
      <c r="B64" s="54" t="s">
        <v>51</v>
      </c>
      <c r="C64" s="7" t="s">
        <v>68</v>
      </c>
      <c r="D64" s="61" t="s">
        <v>69</v>
      </c>
      <c r="E64" s="61" t="s">
        <v>69</v>
      </c>
      <c r="F64" s="61" t="s">
        <v>69</v>
      </c>
    </row>
    <row r="65" spans="1:6" ht="39.6" x14ac:dyDescent="0.25">
      <c r="A65" s="54" t="s">
        <v>50</v>
      </c>
      <c r="B65" s="54" t="s">
        <v>51</v>
      </c>
      <c r="C65" s="55" t="s">
        <v>70</v>
      </c>
      <c r="D65" s="62">
        <v>0.76749999999999996</v>
      </c>
      <c r="E65" s="60">
        <v>1</v>
      </c>
      <c r="F65" s="89">
        <f>+D65*E65</f>
        <v>0.76749999999999996</v>
      </c>
    </row>
    <row r="66" spans="1:6" ht="52.8" x14ac:dyDescent="0.25">
      <c r="A66" s="63">
        <v>2020</v>
      </c>
      <c r="B66" s="9" t="s">
        <v>71</v>
      </c>
      <c r="C66" s="9" t="s">
        <v>72</v>
      </c>
      <c r="D66" s="64">
        <v>0.18179999999999999</v>
      </c>
      <c r="E66" s="10">
        <v>2</v>
      </c>
      <c r="F66" s="90">
        <f t="shared" ref="F66:F85" si="4">D66*E66</f>
        <v>0.36359999999999998</v>
      </c>
    </row>
    <row r="67" spans="1:6" ht="52.8" x14ac:dyDescent="0.25">
      <c r="A67" s="63">
        <v>2020</v>
      </c>
      <c r="B67" s="9" t="s">
        <v>71</v>
      </c>
      <c r="C67" s="9" t="s">
        <v>73</v>
      </c>
      <c r="D67" s="18">
        <v>0</v>
      </c>
      <c r="E67" s="10">
        <v>2</v>
      </c>
      <c r="F67" s="10">
        <f t="shared" si="4"/>
        <v>0</v>
      </c>
    </row>
    <row r="68" spans="1:6" ht="52.8" x14ac:dyDescent="0.25">
      <c r="A68" s="63">
        <v>2020</v>
      </c>
      <c r="B68" s="9" t="s">
        <v>71</v>
      </c>
      <c r="C68" s="9" t="s">
        <v>74</v>
      </c>
      <c r="D68" s="65">
        <v>0.82079999999999997</v>
      </c>
      <c r="E68" s="10">
        <v>2</v>
      </c>
      <c r="F68" s="90">
        <f t="shared" si="4"/>
        <v>1.6415999999999999</v>
      </c>
    </row>
    <row r="69" spans="1:6" ht="39.6" x14ac:dyDescent="0.25">
      <c r="A69" s="63">
        <v>2020</v>
      </c>
      <c r="B69" s="9" t="s">
        <v>71</v>
      </c>
      <c r="C69" s="9" t="s">
        <v>75</v>
      </c>
      <c r="D69" s="66">
        <v>0.7833</v>
      </c>
      <c r="E69" s="10">
        <v>2</v>
      </c>
      <c r="F69" s="90">
        <f t="shared" si="4"/>
        <v>1.5666</v>
      </c>
    </row>
    <row r="70" spans="1:6" ht="39.6" x14ac:dyDescent="0.25">
      <c r="A70" s="63">
        <v>2020</v>
      </c>
      <c r="B70" s="9" t="s">
        <v>71</v>
      </c>
      <c r="C70" s="9" t="s">
        <v>76</v>
      </c>
      <c r="D70" s="18">
        <v>1</v>
      </c>
      <c r="E70" s="10">
        <v>2</v>
      </c>
      <c r="F70" s="10">
        <f t="shared" si="4"/>
        <v>2</v>
      </c>
    </row>
    <row r="71" spans="1:6" ht="79.2" x14ac:dyDescent="0.25">
      <c r="A71" s="63">
        <v>2020</v>
      </c>
      <c r="B71" s="9" t="s">
        <v>71</v>
      </c>
      <c r="C71" s="9" t="s">
        <v>77</v>
      </c>
      <c r="D71" s="18">
        <v>0</v>
      </c>
      <c r="E71" s="10">
        <v>2</v>
      </c>
      <c r="F71" s="10">
        <f t="shared" si="4"/>
        <v>0</v>
      </c>
    </row>
    <row r="72" spans="1:6" ht="26.4" x14ac:dyDescent="0.25">
      <c r="A72" s="63">
        <v>2020</v>
      </c>
      <c r="B72" s="9" t="s">
        <v>71</v>
      </c>
      <c r="C72" s="9" t="s">
        <v>78</v>
      </c>
      <c r="D72" s="18">
        <v>1</v>
      </c>
      <c r="E72" s="10">
        <v>1</v>
      </c>
      <c r="F72" s="10">
        <f t="shared" si="4"/>
        <v>1</v>
      </c>
    </row>
    <row r="73" spans="1:6" ht="92.4" x14ac:dyDescent="0.25">
      <c r="A73" s="63">
        <v>2020</v>
      </c>
      <c r="B73" s="9" t="s">
        <v>71</v>
      </c>
      <c r="C73" s="9" t="s">
        <v>79</v>
      </c>
      <c r="D73" s="64">
        <v>0.91420000000000001</v>
      </c>
      <c r="E73" s="10">
        <v>1</v>
      </c>
      <c r="F73" s="90">
        <f t="shared" si="4"/>
        <v>0.91420000000000001</v>
      </c>
    </row>
    <row r="74" spans="1:6" ht="66" x14ac:dyDescent="0.25">
      <c r="A74" s="63">
        <v>2020</v>
      </c>
      <c r="B74" s="9" t="s">
        <v>71</v>
      </c>
      <c r="C74" s="9" t="s">
        <v>80</v>
      </c>
      <c r="D74" s="18">
        <v>0</v>
      </c>
      <c r="E74" s="10">
        <v>2</v>
      </c>
      <c r="F74" s="10">
        <f t="shared" si="4"/>
        <v>0</v>
      </c>
    </row>
    <row r="75" spans="1:6" ht="92.4" x14ac:dyDescent="0.25">
      <c r="A75" s="63">
        <v>2020</v>
      </c>
      <c r="B75" s="9" t="s">
        <v>71</v>
      </c>
      <c r="C75" s="9" t="s">
        <v>81</v>
      </c>
      <c r="D75" s="18">
        <v>1</v>
      </c>
      <c r="E75" s="10">
        <v>2</v>
      </c>
      <c r="F75" s="10">
        <f t="shared" si="4"/>
        <v>2</v>
      </c>
    </row>
    <row r="76" spans="1:6" ht="79.2" x14ac:dyDescent="0.25">
      <c r="A76" s="63">
        <v>2020</v>
      </c>
      <c r="B76" s="9" t="s">
        <v>71</v>
      </c>
      <c r="C76" s="9" t="s">
        <v>82</v>
      </c>
      <c r="D76" s="18">
        <v>0</v>
      </c>
      <c r="E76" s="10">
        <v>4</v>
      </c>
      <c r="F76" s="10">
        <f t="shared" si="4"/>
        <v>0</v>
      </c>
    </row>
    <row r="77" spans="1:6" ht="26.4" x14ac:dyDescent="0.25">
      <c r="A77" s="63">
        <v>2020</v>
      </c>
      <c r="B77" s="9" t="s">
        <v>71</v>
      </c>
      <c r="C77" s="9" t="s">
        <v>83</v>
      </c>
      <c r="D77" s="18">
        <v>0</v>
      </c>
      <c r="E77" s="10">
        <v>2</v>
      </c>
      <c r="F77" s="10">
        <f t="shared" si="4"/>
        <v>0</v>
      </c>
    </row>
    <row r="78" spans="1:6" ht="52.8" x14ac:dyDescent="0.25">
      <c r="A78" s="63">
        <v>2020</v>
      </c>
      <c r="B78" s="9" t="s">
        <v>71</v>
      </c>
      <c r="C78" s="9" t="s">
        <v>84</v>
      </c>
      <c r="D78" s="18">
        <v>0</v>
      </c>
      <c r="E78" s="10">
        <v>2</v>
      </c>
      <c r="F78" s="10">
        <f t="shared" si="4"/>
        <v>0</v>
      </c>
    </row>
    <row r="79" spans="1:6" ht="52.8" x14ac:dyDescent="0.25">
      <c r="A79" s="63">
        <v>2020</v>
      </c>
      <c r="B79" s="9" t="s">
        <v>71</v>
      </c>
      <c r="C79" s="11" t="s">
        <v>85</v>
      </c>
      <c r="D79" s="18">
        <v>1</v>
      </c>
      <c r="E79" s="10">
        <v>3</v>
      </c>
      <c r="F79" s="10">
        <f t="shared" si="4"/>
        <v>3</v>
      </c>
    </row>
    <row r="80" spans="1:6" ht="66" x14ac:dyDescent="0.25">
      <c r="A80" s="63">
        <v>2020</v>
      </c>
      <c r="B80" s="9" t="s">
        <v>71</v>
      </c>
      <c r="C80" s="11" t="s">
        <v>86</v>
      </c>
      <c r="D80" s="18">
        <v>0</v>
      </c>
      <c r="E80" s="10">
        <v>3</v>
      </c>
      <c r="F80" s="10">
        <f t="shared" si="4"/>
        <v>0</v>
      </c>
    </row>
    <row r="81" spans="1:6" ht="26.4" x14ac:dyDescent="0.25">
      <c r="A81" s="63">
        <v>2020</v>
      </c>
      <c r="B81" s="9" t="s">
        <v>71</v>
      </c>
      <c r="C81" s="9" t="s">
        <v>87</v>
      </c>
      <c r="D81" s="67">
        <v>1</v>
      </c>
      <c r="E81" s="10">
        <v>2</v>
      </c>
      <c r="F81" s="10">
        <f t="shared" si="4"/>
        <v>2</v>
      </c>
    </row>
    <row r="82" spans="1:6" ht="52.8" x14ac:dyDescent="0.25">
      <c r="A82" s="63">
        <v>2020</v>
      </c>
      <c r="B82" s="9" t="s">
        <v>71</v>
      </c>
      <c r="C82" s="9" t="s">
        <v>88</v>
      </c>
      <c r="D82" s="68">
        <v>0</v>
      </c>
      <c r="E82" s="10">
        <v>2</v>
      </c>
      <c r="F82" s="10">
        <f t="shared" si="4"/>
        <v>0</v>
      </c>
    </row>
    <row r="83" spans="1:6" ht="39.6" x14ac:dyDescent="0.25">
      <c r="A83" s="63">
        <v>2020</v>
      </c>
      <c r="B83" s="9" t="s">
        <v>71</v>
      </c>
      <c r="C83" s="9" t="s">
        <v>89</v>
      </c>
      <c r="D83" s="18">
        <v>0</v>
      </c>
      <c r="E83" s="10">
        <v>2</v>
      </c>
      <c r="F83" s="10">
        <f t="shared" si="4"/>
        <v>0</v>
      </c>
    </row>
    <row r="84" spans="1:6" ht="66" x14ac:dyDescent="0.25">
      <c r="A84" s="63">
        <v>2020</v>
      </c>
      <c r="B84" s="9" t="s">
        <v>71</v>
      </c>
      <c r="C84" s="9" t="s">
        <v>90</v>
      </c>
      <c r="D84" s="18">
        <v>0</v>
      </c>
      <c r="E84" s="10">
        <v>2</v>
      </c>
      <c r="F84" s="10">
        <f t="shared" si="4"/>
        <v>0</v>
      </c>
    </row>
    <row r="85" spans="1:6" ht="52.8" x14ac:dyDescent="0.25">
      <c r="A85" s="63">
        <v>2020</v>
      </c>
      <c r="B85" s="9" t="s">
        <v>71</v>
      </c>
      <c r="C85" s="9" t="s">
        <v>91</v>
      </c>
      <c r="D85" s="18">
        <v>0</v>
      </c>
      <c r="E85" s="10">
        <v>2</v>
      </c>
      <c r="F85" s="10">
        <f t="shared" si="4"/>
        <v>0</v>
      </c>
    </row>
    <row r="86" spans="1:6" ht="26.4" x14ac:dyDescent="0.25">
      <c r="A86" s="63">
        <v>2020</v>
      </c>
      <c r="B86" s="9" t="s">
        <v>71</v>
      </c>
      <c r="C86" s="9" t="s">
        <v>92</v>
      </c>
      <c r="D86" s="12" t="s">
        <v>14</v>
      </c>
      <c r="E86" s="12" t="s">
        <v>14</v>
      </c>
      <c r="F86" s="12" t="s">
        <v>14</v>
      </c>
    </row>
    <row r="87" spans="1:6" ht="26.4" x14ac:dyDescent="0.25">
      <c r="A87" s="63">
        <v>2020</v>
      </c>
      <c r="B87" s="9" t="s">
        <v>71</v>
      </c>
      <c r="C87" s="9" t="s">
        <v>93</v>
      </c>
      <c r="D87" s="18">
        <v>1</v>
      </c>
      <c r="E87" s="10">
        <v>2</v>
      </c>
      <c r="F87" s="10">
        <f>D87*E87</f>
        <v>2</v>
      </c>
    </row>
    <row r="88" spans="1:6" ht="39.6" x14ac:dyDescent="0.25">
      <c r="A88" s="63">
        <v>2020</v>
      </c>
      <c r="B88" s="9" t="s">
        <v>71</v>
      </c>
      <c r="C88" s="9" t="s">
        <v>94</v>
      </c>
      <c r="D88" s="18">
        <v>0</v>
      </c>
      <c r="E88" s="10">
        <v>2</v>
      </c>
      <c r="F88" s="10">
        <f>D88*E88</f>
        <v>0</v>
      </c>
    </row>
    <row r="89" spans="1:6" ht="26.4" x14ac:dyDescent="0.25">
      <c r="A89" s="63">
        <v>2020</v>
      </c>
      <c r="B89" s="9" t="s">
        <v>71</v>
      </c>
      <c r="C89" s="9" t="s">
        <v>92</v>
      </c>
      <c r="D89" s="12" t="s">
        <v>14</v>
      </c>
      <c r="E89" s="10" t="s">
        <v>14</v>
      </c>
      <c r="F89" s="91" t="s">
        <v>14</v>
      </c>
    </row>
    <row r="90" spans="1:6" ht="52.8" x14ac:dyDescent="0.25">
      <c r="A90" s="63">
        <v>2020</v>
      </c>
      <c r="B90" s="9" t="s">
        <v>71</v>
      </c>
      <c r="C90" s="9" t="s">
        <v>95</v>
      </c>
      <c r="D90" s="18">
        <v>0</v>
      </c>
      <c r="E90" s="10">
        <v>2</v>
      </c>
      <c r="F90" s="10">
        <f t="shared" ref="F90:F99" si="5">D90*E90</f>
        <v>0</v>
      </c>
    </row>
    <row r="91" spans="1:6" ht="66" x14ac:dyDescent="0.25">
      <c r="A91" s="63">
        <v>2020</v>
      </c>
      <c r="B91" s="9" t="s">
        <v>71</v>
      </c>
      <c r="C91" s="9" t="s">
        <v>96</v>
      </c>
      <c r="D91" s="18">
        <v>0</v>
      </c>
      <c r="E91" s="10">
        <v>1</v>
      </c>
      <c r="F91" s="10">
        <f t="shared" si="5"/>
        <v>0</v>
      </c>
    </row>
    <row r="92" spans="1:6" ht="66" x14ac:dyDescent="0.25">
      <c r="A92" s="63">
        <v>2020</v>
      </c>
      <c r="B92" s="9" t="s">
        <v>71</v>
      </c>
      <c r="C92" s="9" t="s">
        <v>97</v>
      </c>
      <c r="D92" s="18">
        <v>0.6</v>
      </c>
      <c r="E92" s="10">
        <v>3</v>
      </c>
      <c r="F92" s="92">
        <f t="shared" si="5"/>
        <v>1.7999999999999998</v>
      </c>
    </row>
    <row r="93" spans="1:6" ht="52.8" x14ac:dyDescent="0.25">
      <c r="A93" s="63">
        <v>2020</v>
      </c>
      <c r="B93" s="9" t="s">
        <v>71</v>
      </c>
      <c r="C93" s="9" t="s">
        <v>98</v>
      </c>
      <c r="D93" s="64">
        <v>0.46660000000000001</v>
      </c>
      <c r="E93" s="10">
        <v>3</v>
      </c>
      <c r="F93" s="90">
        <f t="shared" si="5"/>
        <v>1.3997999999999999</v>
      </c>
    </row>
    <row r="94" spans="1:6" ht="52.8" x14ac:dyDescent="0.25">
      <c r="A94" s="63">
        <v>2020</v>
      </c>
      <c r="B94" s="9" t="s">
        <v>71</v>
      </c>
      <c r="C94" s="9" t="s">
        <v>99</v>
      </c>
      <c r="D94" s="18">
        <v>0</v>
      </c>
      <c r="E94" s="10">
        <v>3</v>
      </c>
      <c r="F94" s="10">
        <f t="shared" si="5"/>
        <v>0</v>
      </c>
    </row>
    <row r="95" spans="1:6" ht="39.6" x14ac:dyDescent="0.25">
      <c r="A95" s="63">
        <v>2020</v>
      </c>
      <c r="B95" s="9" t="s">
        <v>71</v>
      </c>
      <c r="C95" s="9" t="s">
        <v>100</v>
      </c>
      <c r="D95" s="18">
        <v>0.75</v>
      </c>
      <c r="E95" s="10">
        <v>3</v>
      </c>
      <c r="F95" s="10">
        <f t="shared" si="5"/>
        <v>2.25</v>
      </c>
    </row>
    <row r="96" spans="1:6" ht="39.6" x14ac:dyDescent="0.25">
      <c r="A96" s="63">
        <v>2020</v>
      </c>
      <c r="B96" s="9" t="s">
        <v>71</v>
      </c>
      <c r="C96" s="9" t="s">
        <v>101</v>
      </c>
      <c r="D96" s="64">
        <v>0.1726</v>
      </c>
      <c r="E96" s="10">
        <v>3</v>
      </c>
      <c r="F96" s="90">
        <f t="shared" si="5"/>
        <v>0.51780000000000004</v>
      </c>
    </row>
    <row r="97" spans="1:6" ht="26.4" x14ac:dyDescent="0.25">
      <c r="A97" s="63">
        <v>2020</v>
      </c>
      <c r="B97" s="9" t="s">
        <v>71</v>
      </c>
      <c r="C97" s="9" t="s">
        <v>102</v>
      </c>
      <c r="D97" s="18">
        <v>1</v>
      </c>
      <c r="E97" s="10">
        <v>3</v>
      </c>
      <c r="F97" s="10">
        <f t="shared" si="5"/>
        <v>3</v>
      </c>
    </row>
    <row r="98" spans="1:6" ht="39.6" x14ac:dyDescent="0.25">
      <c r="A98" s="63">
        <v>2020</v>
      </c>
      <c r="B98" s="9" t="s">
        <v>71</v>
      </c>
      <c r="C98" s="9" t="s">
        <v>103</v>
      </c>
      <c r="D98" s="18">
        <v>0.4</v>
      </c>
      <c r="E98" s="10">
        <v>1</v>
      </c>
      <c r="F98" s="10">
        <f t="shared" si="5"/>
        <v>0.4</v>
      </c>
    </row>
    <row r="99" spans="1:6" ht="52.8" x14ac:dyDescent="0.25">
      <c r="A99" s="63">
        <v>2020</v>
      </c>
      <c r="B99" s="9" t="s">
        <v>71</v>
      </c>
      <c r="C99" s="9" t="s">
        <v>104</v>
      </c>
      <c r="D99" s="18">
        <v>1</v>
      </c>
      <c r="E99" s="10">
        <v>3</v>
      </c>
      <c r="F99" s="10">
        <f t="shared" si="5"/>
        <v>3</v>
      </c>
    </row>
    <row r="100" spans="1:6" ht="52.8" x14ac:dyDescent="0.25">
      <c r="A100" s="63">
        <v>2020</v>
      </c>
      <c r="B100" s="9" t="s">
        <v>71</v>
      </c>
      <c r="C100" s="9" t="s">
        <v>105</v>
      </c>
      <c r="D100" s="64">
        <v>0.72219999999999995</v>
      </c>
      <c r="E100" s="10">
        <v>2</v>
      </c>
      <c r="F100" s="90">
        <f>D100*E100</f>
        <v>1.4443999999999999</v>
      </c>
    </row>
    <row r="101" spans="1:6" ht="26.4" x14ac:dyDescent="0.25">
      <c r="A101" s="63">
        <v>2020</v>
      </c>
      <c r="B101" s="9" t="s">
        <v>71</v>
      </c>
      <c r="C101" s="9" t="s">
        <v>106</v>
      </c>
      <c r="D101" s="18">
        <v>1</v>
      </c>
      <c r="E101" s="10">
        <v>2</v>
      </c>
      <c r="F101" s="91">
        <f>D101*E101</f>
        <v>2</v>
      </c>
    </row>
    <row r="102" spans="1:6" ht="39.6" x14ac:dyDescent="0.25">
      <c r="A102" s="63">
        <v>2020</v>
      </c>
      <c r="B102" s="9" t="s">
        <v>71</v>
      </c>
      <c r="C102" s="9" t="s">
        <v>107</v>
      </c>
      <c r="D102" s="18">
        <v>0</v>
      </c>
      <c r="E102" s="10">
        <v>2</v>
      </c>
      <c r="F102" s="90">
        <f>D102*E102</f>
        <v>0</v>
      </c>
    </row>
    <row r="103" spans="1:6" ht="39.6" x14ac:dyDescent="0.25">
      <c r="A103" s="63">
        <v>2020</v>
      </c>
      <c r="B103" s="9" t="s">
        <v>71</v>
      </c>
      <c r="C103" s="9" t="s">
        <v>108</v>
      </c>
      <c r="D103" s="67">
        <v>0</v>
      </c>
      <c r="E103" s="10">
        <v>2</v>
      </c>
      <c r="F103" s="91">
        <f>D103*E103</f>
        <v>0</v>
      </c>
    </row>
    <row r="104" spans="1:6" ht="26.4" x14ac:dyDescent="0.25">
      <c r="A104" s="63">
        <v>2020</v>
      </c>
      <c r="B104" s="9" t="s">
        <v>71</v>
      </c>
      <c r="C104" s="9" t="s">
        <v>109</v>
      </c>
      <c r="D104" s="67">
        <v>0</v>
      </c>
      <c r="E104" s="10">
        <v>2</v>
      </c>
      <c r="F104" s="91">
        <f>D104*E104</f>
        <v>0</v>
      </c>
    </row>
    <row r="105" spans="1:6" ht="26.4" x14ac:dyDescent="0.25">
      <c r="A105" s="63">
        <v>2020</v>
      </c>
      <c r="B105" s="9" t="s">
        <v>71</v>
      </c>
      <c r="C105" s="9" t="s">
        <v>110</v>
      </c>
      <c r="D105" s="18">
        <v>0</v>
      </c>
      <c r="E105" s="10">
        <v>2</v>
      </c>
      <c r="F105" s="91">
        <f t="shared" ref="F105:F111" si="6">D105*E105</f>
        <v>0</v>
      </c>
    </row>
    <row r="106" spans="1:6" ht="66" x14ac:dyDescent="0.25">
      <c r="A106" s="63">
        <v>2020</v>
      </c>
      <c r="B106" s="9" t="s">
        <v>71</v>
      </c>
      <c r="C106" s="9" t="s">
        <v>111</v>
      </c>
      <c r="D106" s="18">
        <v>0</v>
      </c>
      <c r="E106" s="10">
        <v>2</v>
      </c>
      <c r="F106" s="91">
        <f t="shared" si="6"/>
        <v>0</v>
      </c>
    </row>
    <row r="107" spans="1:6" ht="66" x14ac:dyDescent="0.25">
      <c r="A107" s="63">
        <v>2020</v>
      </c>
      <c r="B107" s="9" t="s">
        <v>71</v>
      </c>
      <c r="C107" s="9" t="s">
        <v>112</v>
      </c>
      <c r="D107" s="18">
        <v>0</v>
      </c>
      <c r="E107" s="10">
        <v>1</v>
      </c>
      <c r="F107" s="91">
        <f t="shared" si="6"/>
        <v>0</v>
      </c>
    </row>
    <row r="108" spans="1:6" ht="79.2" x14ac:dyDescent="0.25">
      <c r="A108" s="63">
        <v>2020</v>
      </c>
      <c r="B108" s="9" t="s">
        <v>71</v>
      </c>
      <c r="C108" s="13" t="s">
        <v>113</v>
      </c>
      <c r="D108" s="18">
        <v>1</v>
      </c>
      <c r="E108" s="10">
        <v>2</v>
      </c>
      <c r="F108" s="91">
        <f t="shared" si="6"/>
        <v>2</v>
      </c>
    </row>
    <row r="109" spans="1:6" ht="52.8" x14ac:dyDescent="0.25">
      <c r="A109" s="63">
        <v>2020</v>
      </c>
      <c r="B109" s="9" t="s">
        <v>71</v>
      </c>
      <c r="C109" s="9" t="s">
        <v>114</v>
      </c>
      <c r="D109" s="18">
        <v>1</v>
      </c>
      <c r="E109" s="10">
        <v>2</v>
      </c>
      <c r="F109" s="91">
        <f t="shared" si="6"/>
        <v>2</v>
      </c>
    </row>
    <row r="110" spans="1:6" ht="92.4" x14ac:dyDescent="0.25">
      <c r="A110" s="63">
        <v>2020</v>
      </c>
      <c r="B110" s="9" t="s">
        <v>71</v>
      </c>
      <c r="C110" s="9" t="s">
        <v>115</v>
      </c>
      <c r="D110" s="18">
        <v>1</v>
      </c>
      <c r="E110" s="10">
        <v>2</v>
      </c>
      <c r="F110" s="91">
        <f t="shared" si="6"/>
        <v>2</v>
      </c>
    </row>
    <row r="111" spans="1:6" ht="66" x14ac:dyDescent="0.25">
      <c r="A111" s="63">
        <v>2020</v>
      </c>
      <c r="B111" s="9" t="s">
        <v>71</v>
      </c>
      <c r="C111" s="9" t="s">
        <v>116</v>
      </c>
      <c r="D111" s="18">
        <v>0</v>
      </c>
      <c r="E111" s="10">
        <v>3</v>
      </c>
      <c r="F111" s="91">
        <f t="shared" si="6"/>
        <v>0</v>
      </c>
    </row>
    <row r="112" spans="1:6" ht="39.6" x14ac:dyDescent="0.25">
      <c r="A112" s="63">
        <v>2020</v>
      </c>
      <c r="B112" s="9" t="s">
        <v>71</v>
      </c>
      <c r="C112" s="14" t="s">
        <v>117</v>
      </c>
      <c r="D112" s="15">
        <v>1</v>
      </c>
      <c r="E112" s="16">
        <v>1</v>
      </c>
      <c r="F112" s="93">
        <v>1</v>
      </c>
    </row>
    <row r="113" spans="1:6" ht="39.6" x14ac:dyDescent="0.25">
      <c r="A113" s="63">
        <v>2020</v>
      </c>
      <c r="B113" s="9" t="s">
        <v>71</v>
      </c>
      <c r="C113" s="14" t="s">
        <v>118</v>
      </c>
      <c r="D113" s="15">
        <v>1</v>
      </c>
      <c r="E113" s="16">
        <v>1</v>
      </c>
      <c r="F113" s="93">
        <v>1</v>
      </c>
    </row>
    <row r="114" spans="1:6" ht="39.6" x14ac:dyDescent="0.25">
      <c r="A114" s="63">
        <v>2020</v>
      </c>
      <c r="B114" s="9" t="s">
        <v>71</v>
      </c>
      <c r="C114" s="14" t="s">
        <v>119</v>
      </c>
      <c r="D114" s="15">
        <v>1</v>
      </c>
      <c r="E114" s="16">
        <v>1</v>
      </c>
      <c r="F114" s="93">
        <v>1</v>
      </c>
    </row>
    <row r="115" spans="1:6" ht="39.6" x14ac:dyDescent="0.25">
      <c r="A115" s="63">
        <v>2020</v>
      </c>
      <c r="B115" s="9" t="s">
        <v>71</v>
      </c>
      <c r="C115" s="14" t="s">
        <v>120</v>
      </c>
      <c r="D115" s="15">
        <v>1</v>
      </c>
      <c r="E115" s="16">
        <v>1</v>
      </c>
      <c r="F115" s="93">
        <v>1</v>
      </c>
    </row>
    <row r="116" spans="1:6" ht="26.4" x14ac:dyDescent="0.25">
      <c r="A116" s="63">
        <v>2020</v>
      </c>
      <c r="B116" s="9" t="s">
        <v>71</v>
      </c>
      <c r="C116" s="17" t="s">
        <v>121</v>
      </c>
      <c r="D116" s="18">
        <v>1</v>
      </c>
      <c r="E116" s="10">
        <v>1</v>
      </c>
      <c r="F116" s="91">
        <f>+D116*E116</f>
        <v>1</v>
      </c>
    </row>
    <row r="117" spans="1:6" ht="52.8" x14ac:dyDescent="0.25">
      <c r="A117" s="23">
        <v>2020</v>
      </c>
      <c r="B117" s="4" t="s">
        <v>122</v>
      </c>
      <c r="C117" s="38" t="s">
        <v>123</v>
      </c>
      <c r="D117" s="39">
        <v>0</v>
      </c>
      <c r="E117" s="16">
        <v>5</v>
      </c>
      <c r="F117" s="39">
        <f>+D117*E117/100</f>
        <v>0</v>
      </c>
    </row>
    <row r="118" spans="1:6" ht="26.4" x14ac:dyDescent="0.25">
      <c r="A118" s="23">
        <v>2020</v>
      </c>
      <c r="B118" s="4" t="s">
        <v>122</v>
      </c>
      <c r="C118" s="38" t="s">
        <v>124</v>
      </c>
      <c r="D118" s="39">
        <v>0</v>
      </c>
      <c r="E118" s="16">
        <v>5</v>
      </c>
      <c r="F118" s="39">
        <f>+D118*E118/100</f>
        <v>0</v>
      </c>
    </row>
    <row r="119" spans="1:6" ht="26.4" x14ac:dyDescent="0.25">
      <c r="A119" s="23">
        <v>2020</v>
      </c>
      <c r="B119" s="4" t="s">
        <v>122</v>
      </c>
      <c r="C119" s="69" t="s">
        <v>125</v>
      </c>
      <c r="D119" s="95" t="s">
        <v>14</v>
      </c>
      <c r="E119" s="95" t="s">
        <v>14</v>
      </c>
      <c r="F119" s="95" t="s">
        <v>14</v>
      </c>
    </row>
    <row r="120" spans="1:6" ht="39.6" x14ac:dyDescent="0.25">
      <c r="A120" s="23">
        <v>2020</v>
      </c>
      <c r="B120" s="4" t="s">
        <v>122</v>
      </c>
      <c r="C120" s="38" t="s">
        <v>126</v>
      </c>
      <c r="D120" s="57">
        <v>1</v>
      </c>
      <c r="E120" s="16">
        <v>5</v>
      </c>
      <c r="F120" s="39">
        <f t="shared" ref="F120:F137" si="7">+D120*E120/100</f>
        <v>0.05</v>
      </c>
    </row>
    <row r="121" spans="1:6" ht="39.6" x14ac:dyDescent="0.25">
      <c r="A121" s="23">
        <v>2020</v>
      </c>
      <c r="B121" s="4" t="s">
        <v>122</v>
      </c>
      <c r="C121" s="38" t="s">
        <v>127</v>
      </c>
      <c r="D121" s="57">
        <v>1</v>
      </c>
      <c r="E121" s="16">
        <v>5</v>
      </c>
      <c r="F121" s="39">
        <f t="shared" si="7"/>
        <v>0.05</v>
      </c>
    </row>
    <row r="122" spans="1:6" ht="52.8" x14ac:dyDescent="0.25">
      <c r="A122" s="23">
        <v>2020</v>
      </c>
      <c r="B122" s="4" t="s">
        <v>122</v>
      </c>
      <c r="C122" s="28" t="s">
        <v>128</v>
      </c>
      <c r="D122" s="57">
        <v>1</v>
      </c>
      <c r="E122" s="16">
        <v>4</v>
      </c>
      <c r="F122" s="39">
        <f t="shared" si="7"/>
        <v>0.04</v>
      </c>
    </row>
    <row r="123" spans="1:6" ht="52.8" x14ac:dyDescent="0.25">
      <c r="A123" s="23">
        <v>2020</v>
      </c>
      <c r="B123" s="4" t="s">
        <v>122</v>
      </c>
      <c r="C123" s="38" t="s">
        <v>129</v>
      </c>
      <c r="D123" s="56">
        <v>0.31669999999999998</v>
      </c>
      <c r="E123" s="16">
        <v>4</v>
      </c>
      <c r="F123" s="45">
        <f t="shared" si="7"/>
        <v>1.2667999999999999E-2</v>
      </c>
    </row>
    <row r="124" spans="1:6" ht="39.6" x14ac:dyDescent="0.25">
      <c r="A124" s="23">
        <v>2020</v>
      </c>
      <c r="B124" s="4" t="s">
        <v>122</v>
      </c>
      <c r="C124" s="38" t="s">
        <v>130</v>
      </c>
      <c r="D124" s="39">
        <v>1</v>
      </c>
      <c r="E124" s="16">
        <v>7</v>
      </c>
      <c r="F124" s="39">
        <f t="shared" si="7"/>
        <v>7.0000000000000007E-2</v>
      </c>
    </row>
    <row r="125" spans="1:6" ht="66" x14ac:dyDescent="0.25">
      <c r="A125" s="23">
        <v>2020</v>
      </c>
      <c r="B125" s="4" t="s">
        <v>122</v>
      </c>
      <c r="C125" s="55" t="s">
        <v>131</v>
      </c>
      <c r="D125" s="57">
        <v>1</v>
      </c>
      <c r="E125" s="16">
        <v>6</v>
      </c>
      <c r="F125" s="39">
        <f t="shared" si="7"/>
        <v>0.06</v>
      </c>
    </row>
    <row r="126" spans="1:6" ht="52.8" x14ac:dyDescent="0.25">
      <c r="A126" s="23">
        <v>2020</v>
      </c>
      <c r="B126" s="4" t="s">
        <v>122</v>
      </c>
      <c r="C126" s="55" t="s">
        <v>132</v>
      </c>
      <c r="D126" s="39">
        <v>1</v>
      </c>
      <c r="E126" s="16">
        <v>4</v>
      </c>
      <c r="F126" s="39">
        <f t="shared" si="7"/>
        <v>0.04</v>
      </c>
    </row>
    <row r="127" spans="1:6" ht="39.6" x14ac:dyDescent="0.25">
      <c r="A127" s="23">
        <v>2020</v>
      </c>
      <c r="B127" s="4" t="s">
        <v>122</v>
      </c>
      <c r="C127" s="55" t="s">
        <v>133</v>
      </c>
      <c r="D127" s="39">
        <v>1</v>
      </c>
      <c r="E127" s="16">
        <v>4</v>
      </c>
      <c r="F127" s="39">
        <f t="shared" si="7"/>
        <v>0.04</v>
      </c>
    </row>
    <row r="128" spans="1:6" ht="66" x14ac:dyDescent="0.25">
      <c r="A128" s="23">
        <v>2020</v>
      </c>
      <c r="B128" s="4" t="s">
        <v>122</v>
      </c>
      <c r="C128" s="29" t="s">
        <v>134</v>
      </c>
      <c r="D128" s="57">
        <v>0.5</v>
      </c>
      <c r="E128" s="16">
        <v>7</v>
      </c>
      <c r="F128" s="96">
        <f t="shared" si="7"/>
        <v>3.5000000000000003E-2</v>
      </c>
    </row>
    <row r="129" spans="1:6" ht="52.8" x14ac:dyDescent="0.25">
      <c r="A129" s="23">
        <v>2020</v>
      </c>
      <c r="B129" s="4" t="s">
        <v>122</v>
      </c>
      <c r="C129" s="55" t="s">
        <v>261</v>
      </c>
      <c r="D129" s="57">
        <v>1</v>
      </c>
      <c r="E129" s="16">
        <v>4</v>
      </c>
      <c r="F129" s="39">
        <f t="shared" si="7"/>
        <v>0.04</v>
      </c>
    </row>
    <row r="130" spans="1:6" ht="52.8" x14ac:dyDescent="0.25">
      <c r="A130" s="23">
        <v>2020</v>
      </c>
      <c r="B130" s="4" t="s">
        <v>122</v>
      </c>
      <c r="C130" s="55" t="s">
        <v>262</v>
      </c>
      <c r="D130" s="56">
        <v>0.31669999999999998</v>
      </c>
      <c r="E130" s="16">
        <v>4</v>
      </c>
      <c r="F130" s="45">
        <f t="shared" si="7"/>
        <v>1.2667999999999999E-2</v>
      </c>
    </row>
    <row r="131" spans="1:6" ht="39.6" x14ac:dyDescent="0.25">
      <c r="A131" s="23">
        <v>2020</v>
      </c>
      <c r="B131" s="4" t="s">
        <v>122</v>
      </c>
      <c r="C131" s="70" t="s">
        <v>263</v>
      </c>
      <c r="D131" s="97">
        <v>1</v>
      </c>
      <c r="E131" s="16">
        <v>4</v>
      </c>
      <c r="F131" s="39">
        <f t="shared" si="7"/>
        <v>0.04</v>
      </c>
    </row>
    <row r="132" spans="1:6" ht="39.6" x14ac:dyDescent="0.25">
      <c r="A132" s="23">
        <v>2020</v>
      </c>
      <c r="B132" s="4" t="s">
        <v>122</v>
      </c>
      <c r="C132" s="55" t="s">
        <v>264</v>
      </c>
      <c r="D132" s="57">
        <v>1</v>
      </c>
      <c r="E132" s="16">
        <v>4</v>
      </c>
      <c r="F132" s="39">
        <f t="shared" si="7"/>
        <v>0.04</v>
      </c>
    </row>
    <row r="133" spans="1:6" ht="52.8" x14ac:dyDescent="0.25">
      <c r="A133" s="23">
        <v>2020</v>
      </c>
      <c r="B133" s="4" t="s">
        <v>122</v>
      </c>
      <c r="C133" s="55" t="s">
        <v>135</v>
      </c>
      <c r="D133" s="57">
        <v>1</v>
      </c>
      <c r="E133" s="16">
        <v>7</v>
      </c>
      <c r="F133" s="39">
        <f t="shared" si="7"/>
        <v>7.0000000000000007E-2</v>
      </c>
    </row>
    <row r="134" spans="1:6" ht="39.6" x14ac:dyDescent="0.25">
      <c r="A134" s="23">
        <v>2020</v>
      </c>
      <c r="B134" s="4" t="s">
        <v>122</v>
      </c>
      <c r="C134" s="55" t="s">
        <v>265</v>
      </c>
      <c r="D134" s="97">
        <v>1</v>
      </c>
      <c r="E134" s="16">
        <v>4</v>
      </c>
      <c r="F134" s="39">
        <f t="shared" si="7"/>
        <v>0.04</v>
      </c>
    </row>
    <row r="135" spans="1:6" ht="66" x14ac:dyDescent="0.25">
      <c r="A135" s="23">
        <v>2020</v>
      </c>
      <c r="B135" s="4" t="s">
        <v>122</v>
      </c>
      <c r="C135" s="55" t="s">
        <v>266</v>
      </c>
      <c r="D135" s="39">
        <v>1</v>
      </c>
      <c r="E135" s="16">
        <v>4</v>
      </c>
      <c r="F135" s="39">
        <f t="shared" si="7"/>
        <v>0.04</v>
      </c>
    </row>
    <row r="136" spans="1:6" ht="52.8" x14ac:dyDescent="0.25">
      <c r="A136" s="23">
        <v>2020</v>
      </c>
      <c r="B136" s="4" t="s">
        <v>122</v>
      </c>
      <c r="C136" s="55" t="s">
        <v>267</v>
      </c>
      <c r="D136" s="39">
        <v>1</v>
      </c>
      <c r="E136" s="16">
        <v>4</v>
      </c>
      <c r="F136" s="39">
        <f t="shared" si="7"/>
        <v>0.04</v>
      </c>
    </row>
    <row r="137" spans="1:6" ht="52.8" x14ac:dyDescent="0.25">
      <c r="A137" s="23">
        <v>2020</v>
      </c>
      <c r="B137" s="4" t="s">
        <v>122</v>
      </c>
      <c r="C137" s="55" t="s">
        <v>268</v>
      </c>
      <c r="D137" s="39">
        <v>0</v>
      </c>
      <c r="E137" s="16">
        <v>4</v>
      </c>
      <c r="F137" s="39">
        <f t="shared" si="7"/>
        <v>0</v>
      </c>
    </row>
    <row r="138" spans="1:6" ht="39.6" x14ac:dyDescent="0.25">
      <c r="A138" s="23">
        <v>2020</v>
      </c>
      <c r="B138" s="4" t="s">
        <v>122</v>
      </c>
      <c r="C138" s="55" t="s">
        <v>117</v>
      </c>
      <c r="D138" s="15">
        <v>1</v>
      </c>
      <c r="E138" s="98">
        <v>1</v>
      </c>
      <c r="F138" s="39">
        <v>0.01</v>
      </c>
    </row>
    <row r="139" spans="1:6" ht="39.6" x14ac:dyDescent="0.25">
      <c r="A139" s="23">
        <v>2020</v>
      </c>
      <c r="B139" s="4" t="s">
        <v>122</v>
      </c>
      <c r="C139" s="55" t="s">
        <v>136</v>
      </c>
      <c r="D139" s="15">
        <v>1</v>
      </c>
      <c r="E139" s="99">
        <v>1</v>
      </c>
      <c r="F139" s="39">
        <v>0.01</v>
      </c>
    </row>
    <row r="140" spans="1:6" ht="39.6" x14ac:dyDescent="0.25">
      <c r="A140" s="23">
        <v>2020</v>
      </c>
      <c r="B140" s="4" t="s">
        <v>122</v>
      </c>
      <c r="C140" s="55" t="s">
        <v>137</v>
      </c>
      <c r="D140" s="15">
        <v>1</v>
      </c>
      <c r="E140" s="99">
        <v>1</v>
      </c>
      <c r="F140" s="39">
        <v>0.01</v>
      </c>
    </row>
    <row r="141" spans="1:6" ht="39.6" x14ac:dyDescent="0.25">
      <c r="A141" s="23">
        <v>2020</v>
      </c>
      <c r="B141" s="4" t="s">
        <v>122</v>
      </c>
      <c r="C141" s="55" t="s">
        <v>120</v>
      </c>
      <c r="D141" s="15">
        <v>1</v>
      </c>
      <c r="E141" s="99">
        <v>1</v>
      </c>
      <c r="F141" s="39">
        <v>0.01</v>
      </c>
    </row>
    <row r="142" spans="1:6" ht="26.4" x14ac:dyDescent="0.25">
      <c r="A142" s="23">
        <v>2020</v>
      </c>
      <c r="B142" s="4" t="s">
        <v>122</v>
      </c>
      <c r="C142" s="55" t="s">
        <v>138</v>
      </c>
      <c r="D142" s="15">
        <v>0</v>
      </c>
      <c r="E142" s="99">
        <v>1</v>
      </c>
      <c r="F142" s="15">
        <v>0</v>
      </c>
    </row>
    <row r="143" spans="1:6" ht="39.6" x14ac:dyDescent="0.25">
      <c r="A143" s="71">
        <v>2020</v>
      </c>
      <c r="B143" s="72" t="s">
        <v>139</v>
      </c>
      <c r="C143" s="4" t="s">
        <v>140</v>
      </c>
      <c r="D143" s="39">
        <v>0</v>
      </c>
      <c r="E143" s="16">
        <v>3</v>
      </c>
      <c r="F143" s="16">
        <f>+D143*E143</f>
        <v>0</v>
      </c>
    </row>
    <row r="144" spans="1:6" ht="39.6" x14ac:dyDescent="0.25">
      <c r="A144" s="71">
        <v>2020</v>
      </c>
      <c r="B144" s="72" t="s">
        <v>139</v>
      </c>
      <c r="C144" s="4" t="s">
        <v>141</v>
      </c>
      <c r="D144" s="39">
        <v>0</v>
      </c>
      <c r="E144" s="16">
        <v>2</v>
      </c>
      <c r="F144" s="16">
        <f>+D144*E144</f>
        <v>0</v>
      </c>
    </row>
    <row r="145" spans="1:6" ht="52.8" x14ac:dyDescent="0.25">
      <c r="A145" s="71">
        <v>2020</v>
      </c>
      <c r="B145" s="72" t="s">
        <v>139</v>
      </c>
      <c r="C145" s="4" t="s">
        <v>142</v>
      </c>
      <c r="D145" s="39">
        <v>0</v>
      </c>
      <c r="E145" s="16">
        <v>2</v>
      </c>
      <c r="F145" s="16">
        <f>+D145*E145</f>
        <v>0</v>
      </c>
    </row>
    <row r="146" spans="1:6" ht="39.6" x14ac:dyDescent="0.25">
      <c r="A146" s="71">
        <v>2020</v>
      </c>
      <c r="B146" s="72" t="s">
        <v>139</v>
      </c>
      <c r="C146" s="4" t="s">
        <v>143</v>
      </c>
      <c r="D146" s="39">
        <v>0</v>
      </c>
      <c r="E146" s="16">
        <v>2</v>
      </c>
      <c r="F146" s="16">
        <f>+D146*E146</f>
        <v>0</v>
      </c>
    </row>
    <row r="147" spans="1:6" ht="57" x14ac:dyDescent="0.25">
      <c r="A147" s="71">
        <v>2020</v>
      </c>
      <c r="B147" s="72" t="s">
        <v>139</v>
      </c>
      <c r="C147" s="30" t="s">
        <v>144</v>
      </c>
      <c r="D147" s="39" t="s">
        <v>145</v>
      </c>
      <c r="E147" s="100" t="s">
        <v>145</v>
      </c>
      <c r="F147" s="101" t="s">
        <v>145</v>
      </c>
    </row>
    <row r="148" spans="1:6" ht="52.8" x14ac:dyDescent="0.25">
      <c r="A148" s="71">
        <v>2020</v>
      </c>
      <c r="B148" s="72" t="s">
        <v>139</v>
      </c>
      <c r="C148" s="4" t="s">
        <v>146</v>
      </c>
      <c r="D148" s="39">
        <v>0</v>
      </c>
      <c r="E148" s="16">
        <v>2</v>
      </c>
      <c r="F148" s="16">
        <f t="shared" ref="F148:F152" si="8">+D148*E148</f>
        <v>0</v>
      </c>
    </row>
    <row r="149" spans="1:6" ht="66" x14ac:dyDescent="0.25">
      <c r="A149" s="71">
        <v>2020</v>
      </c>
      <c r="B149" s="72" t="s">
        <v>139</v>
      </c>
      <c r="C149" s="4" t="s">
        <v>147</v>
      </c>
      <c r="D149" s="39">
        <v>0</v>
      </c>
      <c r="E149" s="16">
        <v>2</v>
      </c>
      <c r="F149" s="16">
        <f t="shared" si="8"/>
        <v>0</v>
      </c>
    </row>
    <row r="150" spans="1:6" ht="39.6" x14ac:dyDescent="0.25">
      <c r="A150" s="71">
        <v>2020</v>
      </c>
      <c r="B150" s="72" t="s">
        <v>139</v>
      </c>
      <c r="C150" s="4" t="s">
        <v>148</v>
      </c>
      <c r="D150" s="39">
        <v>0</v>
      </c>
      <c r="E150" s="16">
        <v>5</v>
      </c>
      <c r="F150" s="16">
        <f t="shared" si="8"/>
        <v>0</v>
      </c>
    </row>
    <row r="151" spans="1:6" ht="52.8" x14ac:dyDescent="0.25">
      <c r="A151" s="71">
        <v>2020</v>
      </c>
      <c r="B151" s="72" t="s">
        <v>139</v>
      </c>
      <c r="C151" s="4" t="s">
        <v>149</v>
      </c>
      <c r="D151" s="39">
        <v>0</v>
      </c>
      <c r="E151" s="16">
        <v>2</v>
      </c>
      <c r="F151" s="16">
        <f t="shared" si="8"/>
        <v>0</v>
      </c>
    </row>
    <row r="152" spans="1:6" ht="39.6" x14ac:dyDescent="0.25">
      <c r="A152" s="71">
        <v>2020</v>
      </c>
      <c r="B152" s="72" t="s">
        <v>139</v>
      </c>
      <c r="C152" s="4" t="s">
        <v>150</v>
      </c>
      <c r="D152" s="39">
        <v>0.75</v>
      </c>
      <c r="E152" s="16">
        <v>5</v>
      </c>
      <c r="F152" s="16">
        <f t="shared" si="8"/>
        <v>3.75</v>
      </c>
    </row>
    <row r="153" spans="1:6" ht="39.6" x14ac:dyDescent="0.25">
      <c r="A153" s="71">
        <v>2020</v>
      </c>
      <c r="B153" s="72" t="s">
        <v>139</v>
      </c>
      <c r="C153" s="4" t="s">
        <v>151</v>
      </c>
      <c r="D153" s="102">
        <v>0</v>
      </c>
      <c r="E153" s="16">
        <v>2</v>
      </c>
      <c r="F153" s="103">
        <f t="shared" ref="F153:F160" si="9">+D153*E153</f>
        <v>0</v>
      </c>
    </row>
    <row r="154" spans="1:6" ht="39.6" x14ac:dyDescent="0.25">
      <c r="A154" s="71">
        <v>2020</v>
      </c>
      <c r="B154" s="72" t="s">
        <v>139</v>
      </c>
      <c r="C154" s="4" t="s">
        <v>153</v>
      </c>
      <c r="D154" s="39">
        <v>1</v>
      </c>
      <c r="E154" s="16">
        <v>2</v>
      </c>
      <c r="F154" s="16">
        <f t="shared" si="9"/>
        <v>2</v>
      </c>
    </row>
    <row r="155" spans="1:6" ht="39.6" x14ac:dyDescent="0.25">
      <c r="A155" s="71">
        <v>2020</v>
      </c>
      <c r="B155" s="72" t="s">
        <v>139</v>
      </c>
      <c r="C155" s="30" t="s">
        <v>154</v>
      </c>
      <c r="D155" s="45">
        <v>0.125</v>
      </c>
      <c r="E155" s="16">
        <v>2</v>
      </c>
      <c r="F155" s="16">
        <f t="shared" si="9"/>
        <v>0.25</v>
      </c>
    </row>
    <row r="156" spans="1:6" ht="39.6" x14ac:dyDescent="0.25">
      <c r="A156" s="71">
        <v>2020</v>
      </c>
      <c r="B156" s="72" t="s">
        <v>139</v>
      </c>
      <c r="C156" s="30" t="s">
        <v>155</v>
      </c>
      <c r="D156" s="39">
        <v>0</v>
      </c>
      <c r="E156" s="16">
        <v>5</v>
      </c>
      <c r="F156" s="16">
        <f t="shared" si="9"/>
        <v>0</v>
      </c>
    </row>
    <row r="157" spans="1:6" ht="52.8" x14ac:dyDescent="0.25">
      <c r="A157" s="71">
        <v>2020</v>
      </c>
      <c r="B157" s="72" t="s">
        <v>139</v>
      </c>
      <c r="C157" s="4" t="s">
        <v>156</v>
      </c>
      <c r="D157" s="39">
        <v>1</v>
      </c>
      <c r="E157" s="16">
        <v>4</v>
      </c>
      <c r="F157" s="16">
        <f t="shared" si="9"/>
        <v>4</v>
      </c>
    </row>
    <row r="158" spans="1:6" ht="39.6" x14ac:dyDescent="0.25">
      <c r="A158" s="71">
        <v>2020</v>
      </c>
      <c r="B158" s="72" t="s">
        <v>139</v>
      </c>
      <c r="C158" s="32" t="s">
        <v>157</v>
      </c>
      <c r="D158" s="73">
        <v>0.875</v>
      </c>
      <c r="E158" s="104">
        <v>2</v>
      </c>
      <c r="F158" s="104">
        <f t="shared" si="9"/>
        <v>1.75</v>
      </c>
    </row>
    <row r="159" spans="1:6" ht="39.6" x14ac:dyDescent="0.25">
      <c r="A159" s="71">
        <v>2020</v>
      </c>
      <c r="B159" s="72" t="s">
        <v>139</v>
      </c>
      <c r="C159" s="32" t="s">
        <v>158</v>
      </c>
      <c r="D159" s="74">
        <v>1</v>
      </c>
      <c r="E159" s="104">
        <v>8</v>
      </c>
      <c r="F159" s="104">
        <f t="shared" si="9"/>
        <v>8</v>
      </c>
    </row>
    <row r="160" spans="1:6" ht="39.6" x14ac:dyDescent="0.25">
      <c r="A160" s="71">
        <v>2020</v>
      </c>
      <c r="B160" s="72" t="s">
        <v>139</v>
      </c>
      <c r="C160" s="32" t="s">
        <v>159</v>
      </c>
      <c r="D160" s="73">
        <v>0.92589999999999995</v>
      </c>
      <c r="E160" s="104">
        <v>2</v>
      </c>
      <c r="F160" s="105">
        <f t="shared" si="9"/>
        <v>1.8517999999999999</v>
      </c>
    </row>
    <row r="161" spans="1:6" ht="39.6" x14ac:dyDescent="0.25">
      <c r="A161" s="71">
        <v>2020</v>
      </c>
      <c r="B161" s="72" t="s">
        <v>139</v>
      </c>
      <c r="C161" s="30" t="s">
        <v>160</v>
      </c>
      <c r="D161" s="39">
        <v>0</v>
      </c>
      <c r="E161" s="16">
        <v>2</v>
      </c>
      <c r="F161" s="16">
        <f t="shared" ref="F161:F167" si="10">+D161*E161</f>
        <v>0</v>
      </c>
    </row>
    <row r="162" spans="1:6" ht="39.6" x14ac:dyDescent="0.25">
      <c r="A162" s="71">
        <v>2020</v>
      </c>
      <c r="B162" s="72" t="s">
        <v>139</v>
      </c>
      <c r="C162" s="30" t="s">
        <v>161</v>
      </c>
      <c r="D162" s="39">
        <v>1</v>
      </c>
      <c r="E162" s="16">
        <v>1</v>
      </c>
      <c r="F162" s="16">
        <f t="shared" si="10"/>
        <v>1</v>
      </c>
    </row>
    <row r="163" spans="1:6" ht="39.6" x14ac:dyDescent="0.25">
      <c r="A163" s="71">
        <v>2020</v>
      </c>
      <c r="B163" s="72" t="s">
        <v>139</v>
      </c>
      <c r="C163" s="33" t="s">
        <v>162</v>
      </c>
      <c r="D163" s="39">
        <v>0</v>
      </c>
      <c r="E163" s="16">
        <v>1</v>
      </c>
      <c r="F163" s="16">
        <f t="shared" si="10"/>
        <v>0</v>
      </c>
    </row>
    <row r="164" spans="1:6" ht="39.6" x14ac:dyDescent="0.25">
      <c r="A164" s="71">
        <v>2020</v>
      </c>
      <c r="B164" s="72" t="s">
        <v>139</v>
      </c>
      <c r="C164" s="30" t="s">
        <v>163</v>
      </c>
      <c r="D164" s="39">
        <v>0.5</v>
      </c>
      <c r="E164" s="16">
        <v>4</v>
      </c>
      <c r="F164" s="16">
        <f t="shared" si="10"/>
        <v>2</v>
      </c>
    </row>
    <row r="165" spans="1:6" ht="39.6" x14ac:dyDescent="0.25">
      <c r="A165" s="71">
        <v>2020</v>
      </c>
      <c r="B165" s="72" t="s">
        <v>139</v>
      </c>
      <c r="C165" s="32" t="s">
        <v>164</v>
      </c>
      <c r="D165" s="74">
        <v>0.5</v>
      </c>
      <c r="E165" s="104">
        <v>2</v>
      </c>
      <c r="F165" s="104">
        <f t="shared" si="10"/>
        <v>1</v>
      </c>
    </row>
    <row r="166" spans="1:6" ht="45.6" x14ac:dyDescent="0.25">
      <c r="A166" s="71">
        <v>2020</v>
      </c>
      <c r="B166" s="72" t="s">
        <v>139</v>
      </c>
      <c r="C166" s="32" t="s">
        <v>165</v>
      </c>
      <c r="D166" s="74">
        <v>0</v>
      </c>
      <c r="E166" s="104">
        <v>5</v>
      </c>
      <c r="F166" s="104">
        <f t="shared" si="10"/>
        <v>0</v>
      </c>
    </row>
    <row r="167" spans="1:6" ht="57" x14ac:dyDescent="0.25">
      <c r="A167" s="71">
        <v>2020</v>
      </c>
      <c r="B167" s="72" t="s">
        <v>139</v>
      </c>
      <c r="C167" s="30" t="s">
        <v>166</v>
      </c>
      <c r="D167" s="39">
        <v>0</v>
      </c>
      <c r="E167" s="16">
        <v>2</v>
      </c>
      <c r="F167" s="16">
        <f t="shared" si="10"/>
        <v>0</v>
      </c>
    </row>
    <row r="168" spans="1:6" ht="39.6" x14ac:dyDescent="0.25">
      <c r="A168" s="71">
        <v>2020</v>
      </c>
      <c r="B168" s="72" t="s">
        <v>139</v>
      </c>
      <c r="C168" s="34" t="s">
        <v>167</v>
      </c>
      <c r="D168" s="39">
        <v>1</v>
      </c>
      <c r="E168" s="16">
        <v>2</v>
      </c>
      <c r="F168" s="16">
        <f>+D168*E168</f>
        <v>2</v>
      </c>
    </row>
    <row r="169" spans="1:6" ht="68.400000000000006" x14ac:dyDescent="0.25">
      <c r="A169" s="71">
        <v>2020</v>
      </c>
      <c r="B169" s="72" t="s">
        <v>139</v>
      </c>
      <c r="C169" s="30" t="s">
        <v>168</v>
      </c>
      <c r="D169" s="39">
        <v>0</v>
      </c>
      <c r="E169" s="16">
        <v>2</v>
      </c>
      <c r="F169" s="16">
        <f>+D169*E169</f>
        <v>0</v>
      </c>
    </row>
    <row r="170" spans="1:6" ht="39.6" x14ac:dyDescent="0.25">
      <c r="A170" s="71">
        <v>2020</v>
      </c>
      <c r="B170" s="72" t="s">
        <v>139</v>
      </c>
      <c r="C170" s="30" t="s">
        <v>169</v>
      </c>
      <c r="D170" s="39">
        <v>0</v>
      </c>
      <c r="E170" s="16">
        <v>6</v>
      </c>
      <c r="F170" s="16">
        <f>+D170*E170</f>
        <v>0</v>
      </c>
    </row>
    <row r="171" spans="1:6" ht="39.6" x14ac:dyDescent="0.25">
      <c r="A171" s="71">
        <v>2020</v>
      </c>
      <c r="B171" s="72" t="s">
        <v>139</v>
      </c>
      <c r="C171" s="31" t="s">
        <v>152</v>
      </c>
      <c r="D171" s="102" t="s">
        <v>14</v>
      </c>
      <c r="E171" s="102" t="s">
        <v>14</v>
      </c>
      <c r="F171" s="102" t="s">
        <v>14</v>
      </c>
    </row>
    <row r="172" spans="1:6" ht="45.6" x14ac:dyDescent="0.25">
      <c r="A172" s="71">
        <v>2020</v>
      </c>
      <c r="B172" s="72" t="s">
        <v>139</v>
      </c>
      <c r="C172" s="30" t="s">
        <v>170</v>
      </c>
      <c r="D172" s="39">
        <v>0</v>
      </c>
      <c r="E172" s="16">
        <v>1</v>
      </c>
      <c r="F172" s="16">
        <f t="shared" ref="F172:F181" si="11">+D172*E172</f>
        <v>0</v>
      </c>
    </row>
    <row r="173" spans="1:6" ht="39.6" x14ac:dyDescent="0.25">
      <c r="A173" s="71">
        <v>2020</v>
      </c>
      <c r="B173" s="72" t="s">
        <v>139</v>
      </c>
      <c r="C173" s="30" t="s">
        <v>171</v>
      </c>
      <c r="D173" s="39">
        <v>1</v>
      </c>
      <c r="E173" s="16">
        <v>1</v>
      </c>
      <c r="F173" s="16">
        <f t="shared" si="11"/>
        <v>1</v>
      </c>
    </row>
    <row r="174" spans="1:6" ht="39.6" x14ac:dyDescent="0.25">
      <c r="A174" s="71">
        <v>2020</v>
      </c>
      <c r="B174" s="72" t="s">
        <v>139</v>
      </c>
      <c r="C174" s="30" t="s">
        <v>172</v>
      </c>
      <c r="D174" s="39">
        <v>0</v>
      </c>
      <c r="E174" s="16">
        <v>1</v>
      </c>
      <c r="F174" s="16">
        <f t="shared" si="11"/>
        <v>0</v>
      </c>
    </row>
    <row r="175" spans="1:6" ht="45.6" x14ac:dyDescent="0.25">
      <c r="A175" s="71">
        <v>2020</v>
      </c>
      <c r="B175" s="72" t="s">
        <v>139</v>
      </c>
      <c r="C175" s="30" t="s">
        <v>173</v>
      </c>
      <c r="D175" s="39">
        <v>0</v>
      </c>
      <c r="E175" s="16">
        <v>1</v>
      </c>
      <c r="F175" s="16">
        <f t="shared" si="11"/>
        <v>0</v>
      </c>
    </row>
    <row r="176" spans="1:6" ht="39.6" x14ac:dyDescent="0.25">
      <c r="A176" s="71">
        <v>2020</v>
      </c>
      <c r="B176" s="72" t="s">
        <v>139</v>
      </c>
      <c r="C176" s="30" t="s">
        <v>174</v>
      </c>
      <c r="D176" s="39">
        <v>0</v>
      </c>
      <c r="E176" s="16">
        <v>2</v>
      </c>
      <c r="F176" s="16">
        <f t="shared" si="11"/>
        <v>0</v>
      </c>
    </row>
    <row r="177" spans="1:6" ht="39.6" x14ac:dyDescent="0.25">
      <c r="A177" s="71">
        <v>2020</v>
      </c>
      <c r="B177" s="72" t="s">
        <v>139</v>
      </c>
      <c r="C177" s="30" t="s">
        <v>175</v>
      </c>
      <c r="D177" s="39">
        <v>0</v>
      </c>
      <c r="E177" s="16">
        <v>2</v>
      </c>
      <c r="F177" s="16">
        <f t="shared" si="11"/>
        <v>0</v>
      </c>
    </row>
    <row r="178" spans="1:6" ht="45.6" x14ac:dyDescent="0.25">
      <c r="A178" s="71">
        <v>2020</v>
      </c>
      <c r="B178" s="72" t="s">
        <v>139</v>
      </c>
      <c r="C178" s="30" t="s">
        <v>176</v>
      </c>
      <c r="D178" s="39">
        <v>1</v>
      </c>
      <c r="E178" s="16">
        <v>2</v>
      </c>
      <c r="F178" s="16">
        <f t="shared" si="11"/>
        <v>2</v>
      </c>
    </row>
    <row r="179" spans="1:6" ht="57" x14ac:dyDescent="0.25">
      <c r="A179" s="71">
        <v>2020</v>
      </c>
      <c r="B179" s="72" t="s">
        <v>139</v>
      </c>
      <c r="C179" s="30" t="s">
        <v>177</v>
      </c>
      <c r="D179" s="39">
        <v>1</v>
      </c>
      <c r="E179" s="16">
        <v>2</v>
      </c>
      <c r="F179" s="16">
        <f t="shared" si="11"/>
        <v>2</v>
      </c>
    </row>
    <row r="180" spans="1:6" ht="57" x14ac:dyDescent="0.25">
      <c r="A180" s="71">
        <v>2020</v>
      </c>
      <c r="B180" s="72" t="s">
        <v>139</v>
      </c>
      <c r="C180" s="30" t="s">
        <v>178</v>
      </c>
      <c r="D180" s="39">
        <v>1</v>
      </c>
      <c r="E180" s="16">
        <v>2</v>
      </c>
      <c r="F180" s="16">
        <f t="shared" si="11"/>
        <v>2</v>
      </c>
    </row>
    <row r="181" spans="1:6" ht="39.6" x14ac:dyDescent="0.25">
      <c r="A181" s="71">
        <v>2020</v>
      </c>
      <c r="B181" s="72" t="s">
        <v>139</v>
      </c>
      <c r="C181" s="32" t="s">
        <v>179</v>
      </c>
      <c r="D181" s="74">
        <v>1</v>
      </c>
      <c r="E181" s="104">
        <v>2</v>
      </c>
      <c r="F181" s="104">
        <f t="shared" si="11"/>
        <v>2</v>
      </c>
    </row>
    <row r="182" spans="1:6" ht="39.6" x14ac:dyDescent="0.25">
      <c r="A182" s="71">
        <v>2020</v>
      </c>
      <c r="B182" s="72" t="s">
        <v>139</v>
      </c>
      <c r="C182" s="35" t="s">
        <v>117</v>
      </c>
      <c r="D182" s="74">
        <v>1</v>
      </c>
      <c r="E182" s="106">
        <v>1</v>
      </c>
      <c r="F182" s="106">
        <v>1</v>
      </c>
    </row>
    <row r="183" spans="1:6" ht="39.6" x14ac:dyDescent="0.25">
      <c r="A183" s="71">
        <v>2020</v>
      </c>
      <c r="B183" s="72" t="s">
        <v>139</v>
      </c>
      <c r="C183" s="35" t="s">
        <v>118</v>
      </c>
      <c r="D183" s="74">
        <v>1</v>
      </c>
      <c r="E183" s="106">
        <v>1</v>
      </c>
      <c r="F183" s="106">
        <v>1</v>
      </c>
    </row>
    <row r="184" spans="1:6" ht="39.6" x14ac:dyDescent="0.25">
      <c r="A184" s="71">
        <v>2020</v>
      </c>
      <c r="B184" s="72" t="s">
        <v>139</v>
      </c>
      <c r="C184" s="35" t="s">
        <v>119</v>
      </c>
      <c r="D184" s="107">
        <v>0.75</v>
      </c>
      <c r="E184" s="106">
        <v>1</v>
      </c>
      <c r="F184" s="106">
        <f>+D184*E184</f>
        <v>0.75</v>
      </c>
    </row>
    <row r="185" spans="1:6" ht="39.6" x14ac:dyDescent="0.25">
      <c r="A185" s="71">
        <v>2020</v>
      </c>
      <c r="B185" s="72" t="s">
        <v>139</v>
      </c>
      <c r="C185" s="35" t="s">
        <v>120</v>
      </c>
      <c r="D185" s="108">
        <v>1</v>
      </c>
      <c r="E185" s="106">
        <v>1</v>
      </c>
      <c r="F185" s="106">
        <v>1</v>
      </c>
    </row>
    <row r="186" spans="1:6" ht="39.6" x14ac:dyDescent="0.25">
      <c r="A186" s="71">
        <v>2020</v>
      </c>
      <c r="B186" s="72" t="s">
        <v>139</v>
      </c>
      <c r="C186" s="35" t="s">
        <v>121</v>
      </c>
      <c r="D186" s="109">
        <v>3.6600000000000001E-2</v>
      </c>
      <c r="E186" s="106">
        <v>1</v>
      </c>
      <c r="F186" s="110">
        <f>+D186*E186</f>
        <v>3.6600000000000001E-2</v>
      </c>
    </row>
    <row r="187" spans="1:6" ht="92.4" x14ac:dyDescent="0.25">
      <c r="A187" s="23">
        <v>2020</v>
      </c>
      <c r="B187" s="4" t="s">
        <v>180</v>
      </c>
      <c r="C187" s="55" t="s">
        <v>181</v>
      </c>
      <c r="D187" s="39">
        <v>1</v>
      </c>
      <c r="E187" s="19">
        <v>6</v>
      </c>
      <c r="F187" s="111">
        <f t="shared" ref="F187:F196" si="12">D187*E187</f>
        <v>6</v>
      </c>
    </row>
    <row r="188" spans="1:6" ht="66" x14ac:dyDescent="0.25">
      <c r="A188" s="23">
        <v>2020</v>
      </c>
      <c r="B188" s="4" t="s">
        <v>180</v>
      </c>
      <c r="C188" s="55" t="s">
        <v>182</v>
      </c>
      <c r="D188" s="39">
        <v>1</v>
      </c>
      <c r="E188" s="19">
        <v>6</v>
      </c>
      <c r="F188" s="111">
        <f t="shared" si="12"/>
        <v>6</v>
      </c>
    </row>
    <row r="189" spans="1:6" ht="66" x14ac:dyDescent="0.25">
      <c r="A189" s="23">
        <v>2020</v>
      </c>
      <c r="B189" s="4" t="s">
        <v>180</v>
      </c>
      <c r="C189" s="55" t="s">
        <v>183</v>
      </c>
      <c r="D189" s="39">
        <v>1</v>
      </c>
      <c r="E189" s="19">
        <v>2</v>
      </c>
      <c r="F189" s="111">
        <f t="shared" si="12"/>
        <v>2</v>
      </c>
    </row>
    <row r="190" spans="1:6" ht="26.4" x14ac:dyDescent="0.25">
      <c r="A190" s="23">
        <v>2020</v>
      </c>
      <c r="B190" s="4" t="s">
        <v>180</v>
      </c>
      <c r="C190" s="55" t="s">
        <v>184</v>
      </c>
      <c r="D190" s="45">
        <v>0.58330000000000004</v>
      </c>
      <c r="E190" s="19">
        <v>3</v>
      </c>
      <c r="F190" s="112">
        <f t="shared" si="12"/>
        <v>1.7499000000000002</v>
      </c>
    </row>
    <row r="191" spans="1:6" ht="26.4" x14ac:dyDescent="0.25">
      <c r="A191" s="23">
        <v>2020</v>
      </c>
      <c r="B191" s="4" t="s">
        <v>180</v>
      </c>
      <c r="C191" s="55" t="s">
        <v>185</v>
      </c>
      <c r="D191" s="39">
        <v>1</v>
      </c>
      <c r="E191" s="19">
        <v>2</v>
      </c>
      <c r="F191" s="111">
        <f t="shared" si="12"/>
        <v>2</v>
      </c>
    </row>
    <row r="192" spans="1:6" ht="26.4" x14ac:dyDescent="0.25">
      <c r="A192" s="23">
        <v>2020</v>
      </c>
      <c r="B192" s="4" t="s">
        <v>180</v>
      </c>
      <c r="C192" s="55" t="s">
        <v>186</v>
      </c>
      <c r="D192" s="39">
        <v>0</v>
      </c>
      <c r="E192" s="19">
        <v>2</v>
      </c>
      <c r="F192" s="16">
        <f t="shared" si="12"/>
        <v>0</v>
      </c>
    </row>
    <row r="193" spans="1:6" ht="26.4" x14ac:dyDescent="0.25">
      <c r="A193" s="23">
        <v>2020</v>
      </c>
      <c r="B193" s="4" t="s">
        <v>180</v>
      </c>
      <c r="C193" s="55" t="s">
        <v>187</v>
      </c>
      <c r="D193" s="39">
        <v>0</v>
      </c>
      <c r="E193" s="19">
        <v>1</v>
      </c>
      <c r="F193" s="16">
        <f t="shared" si="12"/>
        <v>0</v>
      </c>
    </row>
    <row r="194" spans="1:6" ht="26.4" x14ac:dyDescent="0.25">
      <c r="A194" s="23">
        <v>2020</v>
      </c>
      <c r="B194" s="4" t="s">
        <v>180</v>
      </c>
      <c r="C194" s="55" t="s">
        <v>188</v>
      </c>
      <c r="D194" s="39">
        <v>1</v>
      </c>
      <c r="E194" s="19">
        <v>2</v>
      </c>
      <c r="F194" s="16">
        <f t="shared" si="12"/>
        <v>2</v>
      </c>
    </row>
    <row r="195" spans="1:6" ht="26.4" x14ac:dyDescent="0.25">
      <c r="A195" s="23">
        <v>2020</v>
      </c>
      <c r="B195" s="4" t="s">
        <v>180</v>
      </c>
      <c r="C195" s="55" t="s">
        <v>189</v>
      </c>
      <c r="D195" s="39">
        <v>0</v>
      </c>
      <c r="E195" s="19">
        <v>1</v>
      </c>
      <c r="F195" s="16">
        <f t="shared" si="12"/>
        <v>0</v>
      </c>
    </row>
    <row r="196" spans="1:6" ht="26.4" x14ac:dyDescent="0.25">
      <c r="A196" s="23">
        <v>2020</v>
      </c>
      <c r="B196" s="4" t="s">
        <v>180</v>
      </c>
      <c r="C196" s="55" t="s">
        <v>190</v>
      </c>
      <c r="D196" s="74">
        <v>1</v>
      </c>
      <c r="E196" s="19">
        <v>1</v>
      </c>
      <c r="F196" s="16">
        <f t="shared" si="12"/>
        <v>1</v>
      </c>
    </row>
    <row r="197" spans="1:6" ht="26.4" x14ac:dyDescent="0.25">
      <c r="A197" s="23">
        <v>2020</v>
      </c>
      <c r="B197" s="4" t="s">
        <v>180</v>
      </c>
      <c r="C197" s="55" t="s">
        <v>191</v>
      </c>
      <c r="D197" s="39">
        <v>1</v>
      </c>
      <c r="E197" s="19">
        <v>2</v>
      </c>
      <c r="F197" s="16">
        <f t="shared" ref="F197:F202" si="13">D197*E197</f>
        <v>2</v>
      </c>
    </row>
    <row r="198" spans="1:6" ht="52.8" x14ac:dyDescent="0.25">
      <c r="A198" s="23">
        <v>2020</v>
      </c>
      <c r="B198" s="4" t="s">
        <v>180</v>
      </c>
      <c r="C198" s="55" t="s">
        <v>192</v>
      </c>
      <c r="D198" s="39">
        <v>0</v>
      </c>
      <c r="E198" s="19">
        <v>2</v>
      </c>
      <c r="F198" s="94">
        <f t="shared" si="13"/>
        <v>0</v>
      </c>
    </row>
    <row r="199" spans="1:6" ht="26.4" x14ac:dyDescent="0.25">
      <c r="A199" s="23">
        <v>2020</v>
      </c>
      <c r="B199" s="4" t="s">
        <v>180</v>
      </c>
      <c r="C199" s="55" t="s">
        <v>193</v>
      </c>
      <c r="D199" s="39">
        <v>0</v>
      </c>
      <c r="E199" s="19">
        <v>1</v>
      </c>
      <c r="F199" s="94">
        <f t="shared" si="13"/>
        <v>0</v>
      </c>
    </row>
    <row r="200" spans="1:6" ht="26.4" x14ac:dyDescent="0.25">
      <c r="A200" s="23">
        <v>2020</v>
      </c>
      <c r="B200" s="4" t="s">
        <v>180</v>
      </c>
      <c r="C200" s="55" t="s">
        <v>194</v>
      </c>
      <c r="D200" s="75">
        <v>0</v>
      </c>
      <c r="E200" s="19">
        <v>2</v>
      </c>
      <c r="F200" s="94">
        <f t="shared" si="13"/>
        <v>0</v>
      </c>
    </row>
    <row r="201" spans="1:6" ht="26.4" x14ac:dyDescent="0.25">
      <c r="A201" s="23">
        <v>2020</v>
      </c>
      <c r="B201" s="4" t="s">
        <v>180</v>
      </c>
      <c r="C201" s="55" t="s">
        <v>195</v>
      </c>
      <c r="D201" s="75">
        <v>0.45</v>
      </c>
      <c r="E201" s="19">
        <v>3</v>
      </c>
      <c r="F201" s="94">
        <f t="shared" si="13"/>
        <v>1.35</v>
      </c>
    </row>
    <row r="202" spans="1:6" ht="39.6" x14ac:dyDescent="0.25">
      <c r="A202" s="23">
        <v>2020</v>
      </c>
      <c r="B202" s="4" t="s">
        <v>180</v>
      </c>
      <c r="C202" s="55" t="s">
        <v>196</v>
      </c>
      <c r="D202" s="75">
        <v>1</v>
      </c>
      <c r="E202" s="19">
        <v>2</v>
      </c>
      <c r="F202" s="94">
        <f t="shared" si="13"/>
        <v>2</v>
      </c>
    </row>
    <row r="203" spans="1:6" ht="26.4" x14ac:dyDescent="0.25">
      <c r="A203" s="23">
        <v>2020</v>
      </c>
      <c r="B203" s="4" t="s">
        <v>180</v>
      </c>
      <c r="C203" s="55" t="s">
        <v>197</v>
      </c>
      <c r="D203" s="75">
        <v>1</v>
      </c>
      <c r="E203" s="19">
        <v>2</v>
      </c>
      <c r="F203" s="94">
        <f t="shared" ref="F203:F210" si="14">D203*E203</f>
        <v>2</v>
      </c>
    </row>
    <row r="204" spans="1:6" ht="26.4" x14ac:dyDescent="0.25">
      <c r="A204" s="23">
        <v>2020</v>
      </c>
      <c r="B204" s="4" t="s">
        <v>180</v>
      </c>
      <c r="C204" s="55" t="s">
        <v>198</v>
      </c>
      <c r="D204" s="75">
        <v>1</v>
      </c>
      <c r="E204" s="19">
        <v>3</v>
      </c>
      <c r="F204" s="94">
        <f t="shared" si="14"/>
        <v>3</v>
      </c>
    </row>
    <row r="205" spans="1:6" ht="26.4" x14ac:dyDescent="0.25">
      <c r="A205" s="23">
        <v>2020</v>
      </c>
      <c r="B205" s="4" t="s">
        <v>180</v>
      </c>
      <c r="C205" s="55" t="s">
        <v>199</v>
      </c>
      <c r="D205" s="75">
        <v>0</v>
      </c>
      <c r="E205" s="19">
        <v>1</v>
      </c>
      <c r="F205" s="94">
        <f t="shared" si="14"/>
        <v>0</v>
      </c>
    </row>
    <row r="206" spans="1:6" ht="26.4" x14ac:dyDescent="0.25">
      <c r="A206" s="23">
        <v>2020</v>
      </c>
      <c r="B206" s="4" t="s">
        <v>180</v>
      </c>
      <c r="C206" s="55" t="s">
        <v>200</v>
      </c>
      <c r="D206" s="75">
        <v>0.5</v>
      </c>
      <c r="E206" s="19">
        <v>1</v>
      </c>
      <c r="F206" s="94">
        <f t="shared" si="14"/>
        <v>0.5</v>
      </c>
    </row>
    <row r="207" spans="1:6" ht="39.6" x14ac:dyDescent="0.25">
      <c r="A207" s="23">
        <v>2020</v>
      </c>
      <c r="B207" s="4" t="s">
        <v>180</v>
      </c>
      <c r="C207" s="55" t="s">
        <v>201</v>
      </c>
      <c r="D207" s="75">
        <v>1</v>
      </c>
      <c r="E207" s="19">
        <v>3</v>
      </c>
      <c r="F207" s="94">
        <f t="shared" si="14"/>
        <v>3</v>
      </c>
    </row>
    <row r="208" spans="1:6" ht="39.6" x14ac:dyDescent="0.25">
      <c r="A208" s="23">
        <v>2020</v>
      </c>
      <c r="B208" s="4" t="s">
        <v>180</v>
      </c>
      <c r="C208" s="55" t="s">
        <v>202</v>
      </c>
      <c r="D208" s="75">
        <v>0.4</v>
      </c>
      <c r="E208" s="19">
        <v>3</v>
      </c>
      <c r="F208" s="94">
        <f t="shared" si="14"/>
        <v>1.2000000000000002</v>
      </c>
    </row>
    <row r="209" spans="1:6" ht="39.6" x14ac:dyDescent="0.25">
      <c r="A209" s="23">
        <v>2020</v>
      </c>
      <c r="B209" s="4" t="s">
        <v>180</v>
      </c>
      <c r="C209" s="55" t="s">
        <v>63</v>
      </c>
      <c r="D209" s="75">
        <v>1</v>
      </c>
      <c r="E209" s="19">
        <v>1</v>
      </c>
      <c r="F209" s="94">
        <f t="shared" si="14"/>
        <v>1</v>
      </c>
    </row>
    <row r="210" spans="1:6" ht="26.4" x14ac:dyDescent="0.25">
      <c r="A210" s="23">
        <v>2020</v>
      </c>
      <c r="B210" s="4" t="s">
        <v>180</v>
      </c>
      <c r="C210" s="55" t="s">
        <v>203</v>
      </c>
      <c r="D210" s="75">
        <v>0.5</v>
      </c>
      <c r="E210" s="19">
        <v>2</v>
      </c>
      <c r="F210" s="94">
        <f t="shared" si="14"/>
        <v>1</v>
      </c>
    </row>
    <row r="211" spans="1:6" ht="26.4" x14ac:dyDescent="0.25">
      <c r="A211" s="23">
        <v>2020</v>
      </c>
      <c r="B211" s="4" t="s">
        <v>180</v>
      </c>
      <c r="C211" s="55" t="s">
        <v>204</v>
      </c>
      <c r="D211" s="113" t="s">
        <v>145</v>
      </c>
      <c r="E211" s="113" t="s">
        <v>145</v>
      </c>
      <c r="F211" s="114" t="s">
        <v>145</v>
      </c>
    </row>
    <row r="212" spans="1:6" ht="39.6" x14ac:dyDescent="0.25">
      <c r="A212" s="23">
        <v>2020</v>
      </c>
      <c r="B212" s="4" t="s">
        <v>180</v>
      </c>
      <c r="C212" s="55" t="s">
        <v>205</v>
      </c>
      <c r="D212" s="113" t="s">
        <v>145</v>
      </c>
      <c r="E212" s="113" t="s">
        <v>145</v>
      </c>
      <c r="F212" s="114" t="s">
        <v>145</v>
      </c>
    </row>
    <row r="213" spans="1:6" ht="39.6" x14ac:dyDescent="0.25">
      <c r="A213" s="23">
        <v>2020</v>
      </c>
      <c r="B213" s="4" t="s">
        <v>180</v>
      </c>
      <c r="C213" s="55" t="s">
        <v>206</v>
      </c>
      <c r="D213" s="39">
        <v>1</v>
      </c>
      <c r="E213" s="19">
        <v>1</v>
      </c>
      <c r="F213" s="111">
        <f t="shared" ref="F213:F235" si="15">D213*E213</f>
        <v>1</v>
      </c>
    </row>
    <row r="214" spans="1:6" ht="26.4" x14ac:dyDescent="0.25">
      <c r="A214" s="23">
        <v>2020</v>
      </c>
      <c r="B214" s="4" t="s">
        <v>180</v>
      </c>
      <c r="C214" s="55" t="s">
        <v>207</v>
      </c>
      <c r="D214" s="39">
        <v>0</v>
      </c>
      <c r="E214" s="19">
        <v>2</v>
      </c>
      <c r="F214" s="112">
        <f t="shared" si="15"/>
        <v>0</v>
      </c>
    </row>
    <row r="215" spans="1:6" ht="26.4" x14ac:dyDescent="0.25">
      <c r="A215" s="23">
        <v>2020</v>
      </c>
      <c r="B215" s="4" t="s">
        <v>180</v>
      </c>
      <c r="C215" s="55" t="s">
        <v>208</v>
      </c>
      <c r="D215" s="39">
        <v>0.45</v>
      </c>
      <c r="E215" s="19">
        <v>1</v>
      </c>
      <c r="F215" s="112">
        <f t="shared" si="15"/>
        <v>0.45</v>
      </c>
    </row>
    <row r="216" spans="1:6" ht="52.8" x14ac:dyDescent="0.25">
      <c r="A216" s="23">
        <v>2020</v>
      </c>
      <c r="B216" s="4" t="s">
        <v>180</v>
      </c>
      <c r="C216" s="55" t="s">
        <v>209</v>
      </c>
      <c r="D216" s="76">
        <v>0.68330000000000002</v>
      </c>
      <c r="E216" s="19">
        <v>2</v>
      </c>
      <c r="F216" s="112">
        <f t="shared" si="15"/>
        <v>1.3666</v>
      </c>
    </row>
    <row r="217" spans="1:6" ht="26.4" x14ac:dyDescent="0.25">
      <c r="A217" s="23">
        <v>2020</v>
      </c>
      <c r="B217" s="4" t="s">
        <v>180</v>
      </c>
      <c r="C217" s="55" t="s">
        <v>210</v>
      </c>
      <c r="D217" s="113" t="s">
        <v>145</v>
      </c>
      <c r="E217" s="113" t="s">
        <v>145</v>
      </c>
      <c r="F217" s="114" t="s">
        <v>145</v>
      </c>
    </row>
    <row r="218" spans="1:6" ht="26.4" x14ac:dyDescent="0.25">
      <c r="A218" s="23">
        <v>2020</v>
      </c>
      <c r="B218" s="4" t="s">
        <v>180</v>
      </c>
      <c r="C218" s="55" t="s">
        <v>211</v>
      </c>
      <c r="D218" s="39">
        <v>0</v>
      </c>
      <c r="E218" s="19">
        <v>2</v>
      </c>
      <c r="F218" s="111">
        <f t="shared" si="15"/>
        <v>0</v>
      </c>
    </row>
    <row r="219" spans="1:6" ht="66" x14ac:dyDescent="0.25">
      <c r="A219" s="23">
        <v>2020</v>
      </c>
      <c r="B219" s="4" t="s">
        <v>180</v>
      </c>
      <c r="C219" s="55" t="s">
        <v>212</v>
      </c>
      <c r="D219" s="39">
        <v>1</v>
      </c>
      <c r="E219" s="19">
        <v>3</v>
      </c>
      <c r="F219" s="111">
        <f t="shared" si="15"/>
        <v>3</v>
      </c>
    </row>
    <row r="220" spans="1:6" ht="26.4" x14ac:dyDescent="0.25">
      <c r="A220" s="23">
        <v>2020</v>
      </c>
      <c r="B220" s="4" t="s">
        <v>180</v>
      </c>
      <c r="C220" s="55" t="s">
        <v>213</v>
      </c>
      <c r="D220" s="39">
        <v>0</v>
      </c>
      <c r="E220" s="19">
        <v>2</v>
      </c>
      <c r="F220" s="111">
        <f t="shared" si="15"/>
        <v>0</v>
      </c>
    </row>
    <row r="221" spans="1:6" ht="26.4" x14ac:dyDescent="0.25">
      <c r="A221" s="23">
        <v>2020</v>
      </c>
      <c r="B221" s="4" t="s">
        <v>180</v>
      </c>
      <c r="C221" s="55" t="s">
        <v>214</v>
      </c>
      <c r="D221" s="39">
        <v>0</v>
      </c>
      <c r="E221" s="19">
        <v>2</v>
      </c>
      <c r="F221" s="111">
        <f t="shared" si="15"/>
        <v>0</v>
      </c>
    </row>
    <row r="222" spans="1:6" ht="26.4" x14ac:dyDescent="0.25">
      <c r="A222" s="23">
        <v>2020</v>
      </c>
      <c r="B222" s="4" t="s">
        <v>180</v>
      </c>
      <c r="C222" s="55" t="s">
        <v>215</v>
      </c>
      <c r="D222" s="39">
        <v>0</v>
      </c>
      <c r="E222" s="19">
        <v>2</v>
      </c>
      <c r="F222" s="111">
        <f t="shared" si="15"/>
        <v>0</v>
      </c>
    </row>
    <row r="223" spans="1:6" ht="26.4" x14ac:dyDescent="0.25">
      <c r="A223" s="23">
        <v>2020</v>
      </c>
      <c r="B223" s="4" t="s">
        <v>180</v>
      </c>
      <c r="C223" s="55" t="s">
        <v>216</v>
      </c>
      <c r="D223" s="39">
        <v>0</v>
      </c>
      <c r="E223" s="19">
        <v>2</v>
      </c>
      <c r="F223" s="111">
        <f t="shared" si="15"/>
        <v>0</v>
      </c>
    </row>
    <row r="224" spans="1:6" ht="26.4" x14ac:dyDescent="0.25">
      <c r="A224" s="23">
        <v>2020</v>
      </c>
      <c r="B224" s="4" t="s">
        <v>180</v>
      </c>
      <c r="C224" s="55" t="s">
        <v>217</v>
      </c>
      <c r="D224" s="39">
        <v>0</v>
      </c>
      <c r="E224" s="19">
        <v>2</v>
      </c>
      <c r="F224" s="111">
        <f t="shared" si="15"/>
        <v>0</v>
      </c>
    </row>
    <row r="225" spans="1:6" ht="26.4" x14ac:dyDescent="0.25">
      <c r="A225" s="23">
        <v>2020</v>
      </c>
      <c r="B225" s="4" t="s">
        <v>180</v>
      </c>
      <c r="C225" s="55" t="s">
        <v>218</v>
      </c>
      <c r="D225" s="39">
        <v>0</v>
      </c>
      <c r="E225" s="19">
        <v>2</v>
      </c>
      <c r="F225" s="111">
        <f t="shared" si="15"/>
        <v>0</v>
      </c>
    </row>
    <row r="226" spans="1:6" ht="26.4" x14ac:dyDescent="0.25">
      <c r="A226" s="23">
        <v>2020</v>
      </c>
      <c r="B226" s="4" t="s">
        <v>180</v>
      </c>
      <c r="C226" s="55" t="s">
        <v>219</v>
      </c>
      <c r="D226" s="39">
        <v>0</v>
      </c>
      <c r="E226" s="19">
        <v>2</v>
      </c>
      <c r="F226" s="111">
        <f t="shared" si="15"/>
        <v>0</v>
      </c>
    </row>
    <row r="227" spans="1:6" ht="26.4" x14ac:dyDescent="0.25">
      <c r="A227" s="23">
        <v>2020</v>
      </c>
      <c r="B227" s="4" t="s">
        <v>180</v>
      </c>
      <c r="C227" s="55" t="s">
        <v>220</v>
      </c>
      <c r="D227" s="39">
        <v>0</v>
      </c>
      <c r="E227" s="19">
        <v>2</v>
      </c>
      <c r="F227" s="111">
        <f t="shared" si="15"/>
        <v>0</v>
      </c>
    </row>
    <row r="228" spans="1:6" ht="66" x14ac:dyDescent="0.25">
      <c r="A228" s="23">
        <v>2020</v>
      </c>
      <c r="B228" s="4" t="s">
        <v>180</v>
      </c>
      <c r="C228" s="55" t="s">
        <v>221</v>
      </c>
      <c r="D228" s="45">
        <v>0.82589999999999997</v>
      </c>
      <c r="E228" s="19">
        <v>2</v>
      </c>
      <c r="F228" s="112">
        <f t="shared" si="15"/>
        <v>1.6517999999999999</v>
      </c>
    </row>
    <row r="229" spans="1:6" ht="26.4" x14ac:dyDescent="0.25">
      <c r="A229" s="23">
        <v>2020</v>
      </c>
      <c r="B229" s="4" t="s">
        <v>180</v>
      </c>
      <c r="C229" s="55" t="s">
        <v>222</v>
      </c>
      <c r="D229" s="39">
        <v>0.6</v>
      </c>
      <c r="E229" s="19">
        <v>2</v>
      </c>
      <c r="F229" s="112">
        <f t="shared" si="15"/>
        <v>1.2</v>
      </c>
    </row>
    <row r="230" spans="1:6" ht="26.4" x14ac:dyDescent="0.25">
      <c r="A230" s="23">
        <v>2020</v>
      </c>
      <c r="B230" s="4" t="s">
        <v>180</v>
      </c>
      <c r="C230" s="55" t="s">
        <v>223</v>
      </c>
      <c r="D230" s="39">
        <v>0</v>
      </c>
      <c r="E230" s="19">
        <v>2</v>
      </c>
      <c r="F230" s="111">
        <f t="shared" si="15"/>
        <v>0</v>
      </c>
    </row>
    <row r="231" spans="1:6" ht="26.4" x14ac:dyDescent="0.25">
      <c r="A231" s="23">
        <v>2020</v>
      </c>
      <c r="B231" s="4" t="s">
        <v>180</v>
      </c>
      <c r="C231" s="55" t="s">
        <v>224</v>
      </c>
      <c r="D231" s="39">
        <v>0</v>
      </c>
      <c r="E231" s="19">
        <v>2</v>
      </c>
      <c r="F231" s="111">
        <f t="shared" si="15"/>
        <v>0</v>
      </c>
    </row>
    <row r="232" spans="1:6" ht="26.4" x14ac:dyDescent="0.25">
      <c r="A232" s="23">
        <v>2020</v>
      </c>
      <c r="B232" s="4" t="s">
        <v>180</v>
      </c>
      <c r="C232" s="55" t="s">
        <v>225</v>
      </c>
      <c r="D232" s="39">
        <v>0</v>
      </c>
      <c r="E232" s="19">
        <v>2</v>
      </c>
      <c r="F232" s="111">
        <f t="shared" si="15"/>
        <v>0</v>
      </c>
    </row>
    <row r="233" spans="1:6" ht="26.4" x14ac:dyDescent="0.25">
      <c r="A233" s="23">
        <v>2020</v>
      </c>
      <c r="B233" s="4" t="s">
        <v>180</v>
      </c>
      <c r="C233" s="55" t="s">
        <v>226</v>
      </c>
      <c r="D233" s="45">
        <v>0.73329999999999995</v>
      </c>
      <c r="E233" s="19">
        <v>1</v>
      </c>
      <c r="F233" s="112">
        <f t="shared" si="15"/>
        <v>0.73329999999999995</v>
      </c>
    </row>
    <row r="234" spans="1:6" ht="26.4" x14ac:dyDescent="0.25">
      <c r="A234" s="23">
        <v>2020</v>
      </c>
      <c r="B234" s="4" t="s">
        <v>180</v>
      </c>
      <c r="C234" s="55" t="s">
        <v>227</v>
      </c>
      <c r="D234" s="39">
        <v>0</v>
      </c>
      <c r="E234" s="19">
        <v>1</v>
      </c>
      <c r="F234" s="111">
        <f t="shared" si="15"/>
        <v>0</v>
      </c>
    </row>
    <row r="235" spans="1:6" ht="26.4" x14ac:dyDescent="0.25">
      <c r="A235" s="23">
        <v>2020</v>
      </c>
      <c r="B235" s="4" t="s">
        <v>180</v>
      </c>
      <c r="C235" s="55" t="s">
        <v>228</v>
      </c>
      <c r="D235" s="39">
        <v>0.6</v>
      </c>
      <c r="E235" s="19">
        <v>2</v>
      </c>
      <c r="F235" s="112">
        <f t="shared" si="15"/>
        <v>1.2</v>
      </c>
    </row>
    <row r="236" spans="1:6" ht="39.6" x14ac:dyDescent="0.25">
      <c r="A236" s="23">
        <v>2020</v>
      </c>
      <c r="B236" s="4" t="s">
        <v>180</v>
      </c>
      <c r="C236" s="41" t="s">
        <v>117</v>
      </c>
      <c r="D236" s="15">
        <v>1</v>
      </c>
      <c r="E236" s="16">
        <v>1</v>
      </c>
      <c r="F236" s="93">
        <v>1</v>
      </c>
    </row>
    <row r="237" spans="1:6" ht="39.6" x14ac:dyDescent="0.25">
      <c r="A237" s="23">
        <v>2020</v>
      </c>
      <c r="B237" s="4" t="s">
        <v>180</v>
      </c>
      <c r="C237" s="77" t="s">
        <v>118</v>
      </c>
      <c r="D237" s="15">
        <v>1</v>
      </c>
      <c r="E237" s="16">
        <v>1</v>
      </c>
      <c r="F237" s="93">
        <v>1</v>
      </c>
    </row>
    <row r="238" spans="1:6" ht="39.6" x14ac:dyDescent="0.25">
      <c r="A238" s="23">
        <v>2020</v>
      </c>
      <c r="B238" s="4" t="s">
        <v>180</v>
      </c>
      <c r="C238" s="77" t="s">
        <v>119</v>
      </c>
      <c r="D238" s="15">
        <v>1</v>
      </c>
      <c r="E238" s="16">
        <v>1</v>
      </c>
      <c r="F238" s="93">
        <v>1</v>
      </c>
    </row>
    <row r="239" spans="1:6" ht="39.6" x14ac:dyDescent="0.25">
      <c r="A239" s="23">
        <v>2020</v>
      </c>
      <c r="B239" s="4" t="s">
        <v>180</v>
      </c>
      <c r="C239" s="77" t="s">
        <v>120</v>
      </c>
      <c r="D239" s="15">
        <v>1</v>
      </c>
      <c r="E239" s="16">
        <v>1</v>
      </c>
      <c r="F239" s="93">
        <v>1</v>
      </c>
    </row>
    <row r="240" spans="1:6" ht="26.4" x14ac:dyDescent="0.25">
      <c r="A240" s="23">
        <v>2020</v>
      </c>
      <c r="B240" s="4" t="s">
        <v>180</v>
      </c>
      <c r="C240" s="77" t="s">
        <v>229</v>
      </c>
      <c r="D240" s="15">
        <v>1</v>
      </c>
      <c r="E240" s="16">
        <v>1</v>
      </c>
      <c r="F240" s="93">
        <v>1</v>
      </c>
    </row>
    <row r="241" spans="1:6" ht="61.8" x14ac:dyDescent="0.25">
      <c r="A241" s="23">
        <v>2020</v>
      </c>
      <c r="B241" s="4" t="s">
        <v>230</v>
      </c>
      <c r="C241" s="20" t="s">
        <v>231</v>
      </c>
      <c r="D241" s="39">
        <v>1</v>
      </c>
      <c r="E241" s="16">
        <v>3</v>
      </c>
      <c r="F241" s="93">
        <f t="shared" ref="F241:F246" si="16">D241*E241</f>
        <v>3</v>
      </c>
    </row>
    <row r="242" spans="1:6" ht="40.799999999999997" x14ac:dyDescent="0.25">
      <c r="A242" s="23">
        <v>2020</v>
      </c>
      <c r="B242" s="4" t="s">
        <v>230</v>
      </c>
      <c r="C242" s="21" t="s">
        <v>232</v>
      </c>
      <c r="D242" s="39">
        <v>0</v>
      </c>
      <c r="E242" s="16">
        <v>3</v>
      </c>
      <c r="F242" s="93">
        <f t="shared" si="16"/>
        <v>0</v>
      </c>
    </row>
    <row r="243" spans="1:6" ht="39.6" x14ac:dyDescent="0.25">
      <c r="A243" s="23">
        <v>2020</v>
      </c>
      <c r="B243" s="4" t="s">
        <v>230</v>
      </c>
      <c r="C243" s="21" t="s">
        <v>233</v>
      </c>
      <c r="D243" s="39">
        <v>1</v>
      </c>
      <c r="E243" s="16">
        <v>6</v>
      </c>
      <c r="F243" s="115">
        <f t="shared" si="16"/>
        <v>6</v>
      </c>
    </row>
    <row r="244" spans="1:6" ht="39.6" x14ac:dyDescent="0.25">
      <c r="A244" s="23">
        <v>2020</v>
      </c>
      <c r="B244" s="4" t="s">
        <v>230</v>
      </c>
      <c r="C244" s="21" t="s">
        <v>234</v>
      </c>
      <c r="D244" s="74">
        <v>1</v>
      </c>
      <c r="E244" s="16">
        <v>3</v>
      </c>
      <c r="F244" s="115">
        <f t="shared" si="16"/>
        <v>3</v>
      </c>
    </row>
    <row r="245" spans="1:6" ht="39.6" x14ac:dyDescent="0.25">
      <c r="A245" s="23">
        <v>2020</v>
      </c>
      <c r="B245" s="4" t="s">
        <v>230</v>
      </c>
      <c r="C245" s="21" t="s">
        <v>235</v>
      </c>
      <c r="D245" s="39">
        <v>1</v>
      </c>
      <c r="E245" s="16">
        <v>3</v>
      </c>
      <c r="F245" s="115">
        <f t="shared" si="16"/>
        <v>3</v>
      </c>
    </row>
    <row r="246" spans="1:6" ht="39.6" x14ac:dyDescent="0.25">
      <c r="A246" s="23">
        <v>2020</v>
      </c>
      <c r="B246" s="4" t="s">
        <v>230</v>
      </c>
      <c r="C246" s="21" t="s">
        <v>236</v>
      </c>
      <c r="D246" s="74">
        <v>1</v>
      </c>
      <c r="E246" s="16">
        <v>10</v>
      </c>
      <c r="F246" s="115">
        <f t="shared" si="16"/>
        <v>10</v>
      </c>
    </row>
    <row r="247" spans="1:6" ht="39.6" x14ac:dyDescent="0.25">
      <c r="A247" s="23">
        <v>2020</v>
      </c>
      <c r="B247" s="4" t="s">
        <v>230</v>
      </c>
      <c r="C247" s="21" t="s">
        <v>237</v>
      </c>
      <c r="D247" s="102" t="s">
        <v>145</v>
      </c>
      <c r="E247" s="102" t="s">
        <v>145</v>
      </c>
      <c r="F247" s="102" t="s">
        <v>145</v>
      </c>
    </row>
    <row r="248" spans="1:6" ht="39.6" x14ac:dyDescent="0.25">
      <c r="A248" s="23">
        <v>2020</v>
      </c>
      <c r="B248" s="4" t="s">
        <v>230</v>
      </c>
      <c r="C248" s="21" t="s">
        <v>238</v>
      </c>
      <c r="D248" s="39">
        <v>1</v>
      </c>
      <c r="E248" s="16">
        <v>13</v>
      </c>
      <c r="F248" s="115">
        <f t="shared" ref="F248:F255" si="17">D248*E248</f>
        <v>13</v>
      </c>
    </row>
    <row r="249" spans="1:6" ht="39.6" x14ac:dyDescent="0.25">
      <c r="A249" s="23">
        <v>2020</v>
      </c>
      <c r="B249" s="4" t="s">
        <v>230</v>
      </c>
      <c r="C249" s="21" t="s">
        <v>239</v>
      </c>
      <c r="D249" s="39">
        <v>1</v>
      </c>
      <c r="E249" s="16">
        <v>6</v>
      </c>
      <c r="F249" s="93">
        <f t="shared" si="17"/>
        <v>6</v>
      </c>
    </row>
    <row r="250" spans="1:6" ht="40.799999999999997" x14ac:dyDescent="0.25">
      <c r="A250" s="23">
        <v>2020</v>
      </c>
      <c r="B250" s="4" t="s">
        <v>230</v>
      </c>
      <c r="C250" s="21" t="s">
        <v>240</v>
      </c>
      <c r="D250" s="39">
        <v>1</v>
      </c>
      <c r="E250" s="16">
        <v>7</v>
      </c>
      <c r="F250" s="93">
        <f t="shared" si="17"/>
        <v>7</v>
      </c>
    </row>
    <row r="251" spans="1:6" ht="40.799999999999997" x14ac:dyDescent="0.25">
      <c r="A251" s="23">
        <v>2020</v>
      </c>
      <c r="B251" s="4" t="s">
        <v>230</v>
      </c>
      <c r="C251" s="21" t="s">
        <v>241</v>
      </c>
      <c r="D251" s="39">
        <v>0.75</v>
      </c>
      <c r="E251" s="16">
        <v>3</v>
      </c>
      <c r="F251" s="115">
        <f t="shared" si="17"/>
        <v>2.25</v>
      </c>
    </row>
    <row r="252" spans="1:6" ht="39.6" x14ac:dyDescent="0.25">
      <c r="A252" s="23">
        <v>2020</v>
      </c>
      <c r="B252" s="4" t="s">
        <v>230</v>
      </c>
      <c r="C252" s="21" t="s">
        <v>242</v>
      </c>
      <c r="D252" s="74">
        <v>1</v>
      </c>
      <c r="E252" s="16">
        <v>3</v>
      </c>
      <c r="F252" s="93">
        <f t="shared" si="17"/>
        <v>3</v>
      </c>
    </row>
    <row r="253" spans="1:6" ht="39.6" x14ac:dyDescent="0.25">
      <c r="A253" s="23">
        <v>2020</v>
      </c>
      <c r="B253" s="4" t="s">
        <v>230</v>
      </c>
      <c r="C253" s="21" t="s">
        <v>243</v>
      </c>
      <c r="D253" s="74">
        <v>1</v>
      </c>
      <c r="E253" s="16">
        <v>3</v>
      </c>
      <c r="F253" s="93">
        <f t="shared" si="17"/>
        <v>3</v>
      </c>
    </row>
    <row r="254" spans="1:6" ht="40.799999999999997" x14ac:dyDescent="0.25">
      <c r="A254" s="23">
        <v>2020</v>
      </c>
      <c r="B254" s="4" t="s">
        <v>230</v>
      </c>
      <c r="C254" s="21" t="s">
        <v>244</v>
      </c>
      <c r="D254" s="74">
        <v>1</v>
      </c>
      <c r="E254" s="16">
        <v>3</v>
      </c>
      <c r="F254" s="93">
        <f t="shared" si="17"/>
        <v>3</v>
      </c>
    </row>
    <row r="255" spans="1:6" ht="51" x14ac:dyDescent="0.25">
      <c r="A255" s="23">
        <v>2020</v>
      </c>
      <c r="B255" s="4" t="s">
        <v>230</v>
      </c>
      <c r="C255" s="21" t="s">
        <v>245</v>
      </c>
      <c r="D255" s="57">
        <v>1</v>
      </c>
      <c r="E255" s="101">
        <v>3</v>
      </c>
      <c r="F255" s="116">
        <f t="shared" si="17"/>
        <v>3</v>
      </c>
    </row>
    <row r="256" spans="1:6" ht="39.6" x14ac:dyDescent="0.25">
      <c r="A256" s="23">
        <v>2020</v>
      </c>
      <c r="B256" s="4" t="s">
        <v>230</v>
      </c>
      <c r="C256" s="21" t="s">
        <v>246</v>
      </c>
      <c r="D256" s="57">
        <v>0</v>
      </c>
      <c r="E256" s="101">
        <v>7</v>
      </c>
      <c r="F256" s="116">
        <f>D256*E256</f>
        <v>0</v>
      </c>
    </row>
    <row r="257" spans="1:6" ht="39.6" x14ac:dyDescent="0.25">
      <c r="A257" s="23">
        <v>2020</v>
      </c>
      <c r="B257" s="4" t="s">
        <v>230</v>
      </c>
      <c r="C257" s="21" t="s">
        <v>247</v>
      </c>
      <c r="D257" s="57">
        <v>1</v>
      </c>
      <c r="E257" s="101">
        <v>10</v>
      </c>
      <c r="F257" s="116">
        <f>D257*E257</f>
        <v>10</v>
      </c>
    </row>
    <row r="258" spans="1:6" ht="39.6" x14ac:dyDescent="0.25">
      <c r="A258" s="23">
        <v>2020</v>
      </c>
      <c r="B258" s="4" t="s">
        <v>230</v>
      </c>
      <c r="C258" s="21" t="s">
        <v>248</v>
      </c>
      <c r="D258" s="57">
        <v>1</v>
      </c>
      <c r="E258" s="101">
        <v>3</v>
      </c>
      <c r="F258" s="116">
        <f>D258*E258</f>
        <v>3</v>
      </c>
    </row>
    <row r="259" spans="1:6" ht="39.6" x14ac:dyDescent="0.25">
      <c r="A259" s="23">
        <v>2020</v>
      </c>
      <c r="B259" s="4" t="s">
        <v>230</v>
      </c>
      <c r="C259" s="21" t="s">
        <v>249</v>
      </c>
      <c r="D259" s="39">
        <v>0</v>
      </c>
      <c r="E259" s="16">
        <v>3</v>
      </c>
      <c r="F259" s="93">
        <f>D259*E259</f>
        <v>0</v>
      </c>
    </row>
    <row r="260" spans="1:6" ht="39.6" x14ac:dyDescent="0.25">
      <c r="A260" s="23">
        <v>2020</v>
      </c>
      <c r="B260" s="4" t="s">
        <v>230</v>
      </c>
      <c r="C260" s="21" t="s">
        <v>250</v>
      </c>
      <c r="D260" s="39">
        <v>0.75</v>
      </c>
      <c r="E260" s="16">
        <v>3</v>
      </c>
      <c r="F260" s="115">
        <f>D260*E260</f>
        <v>2.25</v>
      </c>
    </row>
    <row r="261" spans="1:6" ht="39.6" x14ac:dyDescent="0.25">
      <c r="A261" s="23">
        <v>2020</v>
      </c>
      <c r="B261" s="4" t="s">
        <v>230</v>
      </c>
      <c r="C261" s="8" t="s">
        <v>117</v>
      </c>
      <c r="D261" s="15">
        <v>1</v>
      </c>
      <c r="E261" s="16">
        <v>1</v>
      </c>
      <c r="F261" s="93">
        <v>1</v>
      </c>
    </row>
    <row r="262" spans="1:6" ht="39.6" x14ac:dyDescent="0.25">
      <c r="A262" s="23">
        <v>2020</v>
      </c>
      <c r="B262" s="4" t="s">
        <v>230</v>
      </c>
      <c r="C262" s="8" t="s">
        <v>118</v>
      </c>
      <c r="D262" s="15">
        <v>1</v>
      </c>
      <c r="E262" s="16">
        <v>1</v>
      </c>
      <c r="F262" s="93">
        <v>1</v>
      </c>
    </row>
    <row r="263" spans="1:6" ht="39.6" x14ac:dyDescent="0.25">
      <c r="A263" s="23">
        <v>2020</v>
      </c>
      <c r="B263" s="4" t="s">
        <v>230</v>
      </c>
      <c r="C263" s="8" t="s">
        <v>119</v>
      </c>
      <c r="D263" s="15">
        <v>1</v>
      </c>
      <c r="E263" s="16">
        <v>1</v>
      </c>
      <c r="F263" s="115">
        <v>0.9</v>
      </c>
    </row>
    <row r="264" spans="1:6" ht="39.6" x14ac:dyDescent="0.25">
      <c r="A264" s="23">
        <v>2020</v>
      </c>
      <c r="B264" s="4" t="s">
        <v>230</v>
      </c>
      <c r="C264" s="8" t="s">
        <v>120</v>
      </c>
      <c r="D264" s="15">
        <v>1</v>
      </c>
      <c r="E264" s="16">
        <v>1</v>
      </c>
      <c r="F264" s="115">
        <v>1</v>
      </c>
    </row>
    <row r="265" spans="1:6" ht="39.6" x14ac:dyDescent="0.25">
      <c r="A265" s="23">
        <v>2020</v>
      </c>
      <c r="B265" s="4" t="s">
        <v>230</v>
      </c>
      <c r="C265" s="8" t="s">
        <v>121</v>
      </c>
      <c r="D265" s="62">
        <v>0.72499999999999998</v>
      </c>
      <c r="E265" s="16">
        <v>1</v>
      </c>
      <c r="F265" s="115">
        <f>+D265</f>
        <v>0.72499999999999998</v>
      </c>
    </row>
    <row r="266" spans="1:6" ht="39.6" x14ac:dyDescent="0.25">
      <c r="A266" s="78" t="s">
        <v>50</v>
      </c>
      <c r="B266" s="54" t="s">
        <v>251</v>
      </c>
      <c r="C266" s="55" t="s">
        <v>252</v>
      </c>
      <c r="D266" s="39">
        <v>0.5</v>
      </c>
      <c r="E266" s="16">
        <v>10</v>
      </c>
      <c r="F266" s="39">
        <f t="shared" ref="F266:F274" si="18">+D266*E266/100</f>
        <v>0.05</v>
      </c>
    </row>
    <row r="267" spans="1:6" ht="52.8" x14ac:dyDescent="0.25">
      <c r="A267" s="78" t="s">
        <v>50</v>
      </c>
      <c r="B267" s="54" t="s">
        <v>251</v>
      </c>
      <c r="C267" s="55" t="s">
        <v>253</v>
      </c>
      <c r="D267" s="79">
        <v>0.65</v>
      </c>
      <c r="E267" s="16">
        <v>10</v>
      </c>
      <c r="F267" s="45">
        <f t="shared" si="18"/>
        <v>6.5000000000000002E-2</v>
      </c>
    </row>
    <row r="268" spans="1:6" ht="52.8" x14ac:dyDescent="0.25">
      <c r="A268" s="54" t="s">
        <v>50</v>
      </c>
      <c r="B268" s="54" t="s">
        <v>251</v>
      </c>
      <c r="C268" s="55" t="s">
        <v>254</v>
      </c>
      <c r="D268" s="79">
        <v>0.25</v>
      </c>
      <c r="E268" s="16">
        <v>13</v>
      </c>
      <c r="F268" s="45">
        <f t="shared" si="18"/>
        <v>3.2500000000000001E-2</v>
      </c>
    </row>
    <row r="269" spans="1:6" ht="39.6" x14ac:dyDescent="0.25">
      <c r="A269" s="54" t="s">
        <v>50</v>
      </c>
      <c r="B269" s="54" t="s">
        <v>251</v>
      </c>
      <c r="C269" s="55" t="s">
        <v>255</v>
      </c>
      <c r="D269" s="39">
        <v>0.6</v>
      </c>
      <c r="E269" s="16">
        <v>10</v>
      </c>
      <c r="F269" s="39">
        <f t="shared" si="18"/>
        <v>0.06</v>
      </c>
    </row>
    <row r="270" spans="1:6" ht="26.4" x14ac:dyDescent="0.25">
      <c r="A270" s="54" t="s">
        <v>50</v>
      </c>
      <c r="B270" s="54" t="s">
        <v>251</v>
      </c>
      <c r="C270" s="55" t="s">
        <v>256</v>
      </c>
      <c r="D270" s="80">
        <v>0.68330000000000002</v>
      </c>
      <c r="E270" s="16">
        <v>10</v>
      </c>
      <c r="F270" s="45">
        <f t="shared" si="18"/>
        <v>6.8330000000000002E-2</v>
      </c>
    </row>
    <row r="271" spans="1:6" ht="66" x14ac:dyDescent="0.25">
      <c r="A271" s="54" t="s">
        <v>50</v>
      </c>
      <c r="B271" s="54" t="s">
        <v>251</v>
      </c>
      <c r="C271" s="55" t="s">
        <v>257</v>
      </c>
      <c r="D271" s="39">
        <v>1</v>
      </c>
      <c r="E271" s="16">
        <v>12</v>
      </c>
      <c r="F271" s="39">
        <f>+D271*E271/100</f>
        <v>0.12</v>
      </c>
    </row>
    <row r="272" spans="1:6" ht="66" x14ac:dyDescent="0.25">
      <c r="A272" s="54" t="s">
        <v>50</v>
      </c>
      <c r="B272" s="54" t="s">
        <v>251</v>
      </c>
      <c r="C272" s="55" t="s">
        <v>258</v>
      </c>
      <c r="D272" s="80">
        <v>0.9798</v>
      </c>
      <c r="E272" s="16">
        <v>10</v>
      </c>
      <c r="F272" s="45">
        <f t="shared" si="18"/>
        <v>9.7979999999999998E-2</v>
      </c>
    </row>
    <row r="273" spans="1:6" ht="39.6" x14ac:dyDescent="0.25">
      <c r="A273" s="54" t="s">
        <v>50</v>
      </c>
      <c r="B273" s="54" t="s">
        <v>251</v>
      </c>
      <c r="C273" s="55" t="s">
        <v>259</v>
      </c>
      <c r="D273" s="39">
        <v>0.35</v>
      </c>
      <c r="E273" s="16">
        <v>10</v>
      </c>
      <c r="F273" s="45">
        <f t="shared" si="18"/>
        <v>3.5000000000000003E-2</v>
      </c>
    </row>
    <row r="274" spans="1:6" ht="52.8" x14ac:dyDescent="0.25">
      <c r="A274" s="54" t="s">
        <v>50</v>
      </c>
      <c r="B274" s="54" t="s">
        <v>251</v>
      </c>
      <c r="C274" s="55" t="s">
        <v>260</v>
      </c>
      <c r="D274" s="39">
        <v>0</v>
      </c>
      <c r="E274" s="16">
        <v>10</v>
      </c>
      <c r="F274" s="39">
        <f t="shared" si="18"/>
        <v>0</v>
      </c>
    </row>
    <row r="275" spans="1:6" ht="26.4" x14ac:dyDescent="0.25">
      <c r="A275" s="54" t="s">
        <v>50</v>
      </c>
      <c r="B275" s="54" t="s">
        <v>251</v>
      </c>
      <c r="C275" s="81" t="s">
        <v>8</v>
      </c>
      <c r="D275" s="51">
        <v>1</v>
      </c>
      <c r="E275" s="117">
        <v>1</v>
      </c>
      <c r="F275" s="51">
        <f>+D275*E275/100</f>
        <v>0.01</v>
      </c>
    </row>
    <row r="276" spans="1:6" ht="26.4" x14ac:dyDescent="0.25">
      <c r="A276" s="54" t="s">
        <v>50</v>
      </c>
      <c r="B276" s="54" t="s">
        <v>251</v>
      </c>
      <c r="C276" s="81" t="s">
        <v>9</v>
      </c>
      <c r="D276" s="51">
        <v>1</v>
      </c>
      <c r="E276" s="117">
        <v>1</v>
      </c>
      <c r="F276" s="51">
        <f>+D276*E276/100</f>
        <v>0.01</v>
      </c>
    </row>
    <row r="277" spans="1:6" ht="39.6" x14ac:dyDescent="0.25">
      <c r="A277" s="54" t="s">
        <v>50</v>
      </c>
      <c r="B277" s="54" t="s">
        <v>251</v>
      </c>
      <c r="C277" s="81" t="s">
        <v>10</v>
      </c>
      <c r="D277" s="51">
        <v>1</v>
      </c>
      <c r="E277" s="117">
        <v>1</v>
      </c>
      <c r="F277" s="51">
        <f t="shared" ref="F277:F278" si="19">+D277*E277/100</f>
        <v>0.01</v>
      </c>
    </row>
    <row r="278" spans="1:6" ht="26.4" x14ac:dyDescent="0.25">
      <c r="A278" s="54" t="s">
        <v>50</v>
      </c>
      <c r="B278" s="54" t="s">
        <v>251</v>
      </c>
      <c r="C278" s="81" t="s">
        <v>11</v>
      </c>
      <c r="D278" s="51">
        <v>1</v>
      </c>
      <c r="E278" s="117">
        <v>1</v>
      </c>
      <c r="F278" s="51">
        <f t="shared" si="19"/>
        <v>0.01</v>
      </c>
    </row>
    <row r="279" spans="1:6" ht="26.4" x14ac:dyDescent="0.25">
      <c r="A279" s="54" t="s">
        <v>50</v>
      </c>
      <c r="B279" s="54" t="s">
        <v>251</v>
      </c>
      <c r="C279" s="81" t="s">
        <v>13</v>
      </c>
      <c r="D279" s="53">
        <v>0.32500000000000001</v>
      </c>
      <c r="E279" s="117">
        <v>1</v>
      </c>
      <c r="F279" s="53">
        <f>D279*E279/100</f>
        <v>3.2500000000000003E-3</v>
      </c>
    </row>
  </sheetData>
  <mergeCells count="1">
    <mergeCell ref="A1:F1"/>
  </mergeCells>
  <phoneticPr fontId="2" type="noConversion"/>
  <pageMargins left="0.78740157480314965" right="0.39370078740157483" top="7.874015748031496E-2" bottom="7.874015748031496E-2" header="0.39370078740157483" footer="0.78740157480314965"/>
  <pageSetup paperSize="9" firstPageNumber="0" orientation="landscape" horizontalDpi="300" verticalDpi="300" r:id="rId1"/>
  <headerFooter>
    <oddHeader>&amp;H</oddHeader>
    <oddFooter>&amp;H</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DATA SET N.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r.scelfo</dc:creator>
  <cp:lastModifiedBy>Pietro Minissale</cp:lastModifiedBy>
  <cp:lastPrinted>2022-05-27T08:21:05Z</cp:lastPrinted>
  <dcterms:created xsi:type="dcterms:W3CDTF">2021-08-03T11:36:07Z</dcterms:created>
  <dcterms:modified xsi:type="dcterms:W3CDTF">2022-05-27T08:22:29Z</dcterms:modified>
</cp:coreProperties>
</file>